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480" yWindow="60" windowWidth="15195" windowHeight="9120" activeTab="1"/>
  </bookViews>
  <sheets>
    <sheet name="19.05.2015 Гродно-Друски (сайт)" sheetId="27" r:id="rId1"/>
    <sheet name="19.05.2015 Гродно-Друски (абс.)" sheetId="26" r:id="rId2"/>
    <sheet name="19.05.2015 Гродно-Друски муж." sheetId="28" r:id="rId3"/>
    <sheet name="19.05.2015 Гродно-Друски жен." sheetId="29" r:id="rId4"/>
    <sheet name="Гродно-Друски Аматар" sheetId="31" r:id="rId5"/>
    <sheet name="Лист1" sheetId="32" r:id="rId6"/>
  </sheets>
  <calcPr calcId="124519" calcMode="autoNoTable"/>
</workbook>
</file>

<file path=xl/calcChain.xml><?xml version="1.0" encoding="utf-8"?>
<calcChain xmlns="http://schemas.openxmlformats.org/spreadsheetml/2006/main">
  <c r="Q147" i="26"/>
  <c r="R147"/>
  <c r="S147"/>
  <c r="T147" s="1"/>
  <c r="Q148"/>
  <c r="R148"/>
  <c r="S148"/>
  <c r="T148"/>
  <c r="U148" s="1"/>
  <c r="Q149"/>
  <c r="R149"/>
  <c r="S149"/>
  <c r="Q150"/>
  <c r="T150" s="1"/>
  <c r="U150" s="1"/>
  <c r="R150"/>
  <c r="S150"/>
  <c r="Q151"/>
  <c r="R151"/>
  <c r="S151"/>
  <c r="Q152"/>
  <c r="R152"/>
  <c r="S152"/>
  <c r="T152"/>
  <c r="U152" s="1"/>
  <c r="Q153"/>
  <c r="R153"/>
  <c r="S153"/>
  <c r="Q154"/>
  <c r="T154" s="1"/>
  <c r="U154" s="1"/>
  <c r="R154"/>
  <c r="S154"/>
  <c r="Q155"/>
  <c r="R155"/>
  <c r="S155"/>
  <c r="Q156"/>
  <c r="R156"/>
  <c r="S156"/>
  <c r="T156"/>
  <c r="U156" s="1"/>
  <c r="Q157"/>
  <c r="R157"/>
  <c r="S157"/>
  <c r="Q158"/>
  <c r="T158" s="1"/>
  <c r="U158" s="1"/>
  <c r="R158"/>
  <c r="S158"/>
  <c r="Q159"/>
  <c r="R159"/>
  <c r="S159"/>
  <c r="Q160"/>
  <c r="R160"/>
  <c r="S160"/>
  <c r="T160"/>
  <c r="U160" s="1"/>
  <c r="Q161"/>
  <c r="R161"/>
  <c r="S161"/>
  <c r="Q162"/>
  <c r="T162" s="1"/>
  <c r="U162" s="1"/>
  <c r="R162"/>
  <c r="S162"/>
  <c r="Q163"/>
  <c r="R163"/>
  <c r="S163"/>
  <c r="Q164"/>
  <c r="R164"/>
  <c r="S164"/>
  <c r="T164"/>
  <c r="U164" s="1"/>
  <c r="Q165"/>
  <c r="R165"/>
  <c r="S165"/>
  <c r="Q166"/>
  <c r="T166" s="1"/>
  <c r="U166" s="1"/>
  <c r="R166"/>
  <c r="S166"/>
  <c r="Q167"/>
  <c r="R167"/>
  <c r="S167"/>
  <c r="Q168"/>
  <c r="R168"/>
  <c r="S168"/>
  <c r="T168"/>
  <c r="U168" s="1"/>
  <c r="Q169"/>
  <c r="R169"/>
  <c r="S169"/>
  <c r="Q170"/>
  <c r="T170" s="1"/>
  <c r="U170" s="1"/>
  <c r="R170"/>
  <c r="S170"/>
  <c r="Q171"/>
  <c r="R171"/>
  <c r="S171"/>
  <c r="Q172"/>
  <c r="R172"/>
  <c r="S172"/>
  <c r="T172"/>
  <c r="U172" s="1"/>
  <c r="Q173"/>
  <c r="R173"/>
  <c r="S173"/>
  <c r="Q174"/>
  <c r="T174" s="1"/>
  <c r="U174" s="1"/>
  <c r="R174"/>
  <c r="S174"/>
  <c r="Q175"/>
  <c r="R175"/>
  <c r="S175"/>
  <c r="Q176"/>
  <c r="R176"/>
  <c r="S176"/>
  <c r="T176"/>
  <c r="U176" s="1"/>
  <c r="Q177"/>
  <c r="R177"/>
  <c r="S177"/>
  <c r="Q178"/>
  <c r="T178" s="1"/>
  <c r="U178" s="1"/>
  <c r="R178"/>
  <c r="S178"/>
  <c r="Q179"/>
  <c r="R179"/>
  <c r="S179"/>
  <c r="Q180"/>
  <c r="R180"/>
  <c r="S180"/>
  <c r="T180"/>
  <c r="U180" s="1"/>
  <c r="Q181"/>
  <c r="R181"/>
  <c r="S181"/>
  <c r="S146"/>
  <c r="R146"/>
  <c r="Q146"/>
  <c r="T146" s="1"/>
  <c r="S145"/>
  <c r="R145"/>
  <c r="Q145"/>
  <c r="S144"/>
  <c r="R144"/>
  <c r="Q144"/>
  <c r="T144" s="1"/>
  <c r="S143"/>
  <c r="R143"/>
  <c r="Q143"/>
  <c r="S142"/>
  <c r="R142"/>
  <c r="Q142"/>
  <c r="T142" s="1"/>
  <c r="S141"/>
  <c r="R141"/>
  <c r="Q141"/>
  <c r="S140"/>
  <c r="R140"/>
  <c r="Q140"/>
  <c r="T140" s="1"/>
  <c r="S139"/>
  <c r="R139"/>
  <c r="Q139"/>
  <c r="S138"/>
  <c r="R138"/>
  <c r="Q138"/>
  <c r="S137"/>
  <c r="R137"/>
  <c r="Q137"/>
  <c r="T137" s="1"/>
  <c r="S136"/>
  <c r="R136"/>
  <c r="Q136"/>
  <c r="T136" s="1"/>
  <c r="S135"/>
  <c r="R135"/>
  <c r="Q135"/>
  <c r="T135" s="1"/>
  <c r="S134"/>
  <c r="R134"/>
  <c r="Q134"/>
  <c r="T134" s="1"/>
  <c r="S133"/>
  <c r="R133"/>
  <c r="Q133"/>
  <c r="T133" s="1"/>
  <c r="S132"/>
  <c r="R132"/>
  <c r="Q132"/>
  <c r="T132" s="1"/>
  <c r="S131"/>
  <c r="R131"/>
  <c r="Q131"/>
  <c r="T131" s="1"/>
  <c r="S130"/>
  <c r="R130"/>
  <c r="Q130"/>
  <c r="T130" s="1"/>
  <c r="S129"/>
  <c r="R129"/>
  <c r="Q129"/>
  <c r="T129" s="1"/>
  <c r="S128"/>
  <c r="R128"/>
  <c r="Q128"/>
  <c r="T128" s="1"/>
  <c r="S127"/>
  <c r="R127"/>
  <c r="Q127"/>
  <c r="T127" s="1"/>
  <c r="S126"/>
  <c r="R126"/>
  <c r="Q126"/>
  <c r="T126" s="1"/>
  <c r="S125"/>
  <c r="R125"/>
  <c r="Q125"/>
  <c r="T125" s="1"/>
  <c r="S124"/>
  <c r="R124"/>
  <c r="Q124"/>
  <c r="T124" s="1"/>
  <c r="S123"/>
  <c r="R123"/>
  <c r="Q123"/>
  <c r="T123" s="1"/>
  <c r="S122"/>
  <c r="R122"/>
  <c r="Q122"/>
  <c r="T122" s="1"/>
  <c r="S121"/>
  <c r="R121"/>
  <c r="Q121"/>
  <c r="T121" s="1"/>
  <c r="S120"/>
  <c r="R120"/>
  <c r="Q120"/>
  <c r="T120" s="1"/>
  <c r="S119"/>
  <c r="R119"/>
  <c r="Q119"/>
  <c r="T119" s="1"/>
  <c r="S118"/>
  <c r="R118"/>
  <c r="Q118"/>
  <c r="T118" s="1"/>
  <c r="S117"/>
  <c r="R117"/>
  <c r="Q117"/>
  <c r="T117" s="1"/>
  <c r="S116"/>
  <c r="R116"/>
  <c r="Q116"/>
  <c r="T116" s="1"/>
  <c r="S115"/>
  <c r="R115"/>
  <c r="Q115"/>
  <c r="T115" s="1"/>
  <c r="S114"/>
  <c r="R114"/>
  <c r="Q114"/>
  <c r="S113"/>
  <c r="R113"/>
  <c r="Q113"/>
  <c r="T113" s="1"/>
  <c r="S112"/>
  <c r="R112"/>
  <c r="Q112"/>
  <c r="T112" s="1"/>
  <c r="S111"/>
  <c r="R111"/>
  <c r="Q111"/>
  <c r="T111" s="1"/>
  <c r="S110"/>
  <c r="R110"/>
  <c r="Q110"/>
  <c r="T110" s="1"/>
  <c r="S109"/>
  <c r="R109"/>
  <c r="Q109"/>
  <c r="T109" s="1"/>
  <c r="S108"/>
  <c r="R108"/>
  <c r="Q108"/>
  <c r="T108" s="1"/>
  <c r="S107"/>
  <c r="R107"/>
  <c r="Q107"/>
  <c r="T107" s="1"/>
  <c r="S106"/>
  <c r="R106"/>
  <c r="Q106"/>
  <c r="S105"/>
  <c r="R105"/>
  <c r="Q105"/>
  <c r="T105" s="1"/>
  <c r="S104"/>
  <c r="R104"/>
  <c r="Q104"/>
  <c r="S103"/>
  <c r="R103"/>
  <c r="Q103"/>
  <c r="T103" s="1"/>
  <c r="S102"/>
  <c r="R102"/>
  <c r="Q102"/>
  <c r="S101"/>
  <c r="R101"/>
  <c r="Q101"/>
  <c r="T101" s="1"/>
  <c r="S100"/>
  <c r="R100"/>
  <c r="Q100"/>
  <c r="S99"/>
  <c r="R99"/>
  <c r="Q99"/>
  <c r="T99" s="1"/>
  <c r="S98"/>
  <c r="R98"/>
  <c r="Q98"/>
  <c r="S97"/>
  <c r="R97"/>
  <c r="Q97"/>
  <c r="T97" s="1"/>
  <c r="S96"/>
  <c r="R96"/>
  <c r="Q96"/>
  <c r="S95"/>
  <c r="R95"/>
  <c r="Q95"/>
  <c r="T95" s="1"/>
  <c r="S94"/>
  <c r="R94"/>
  <c r="Q94"/>
  <c r="T94" s="1"/>
  <c r="S93"/>
  <c r="R93"/>
  <c r="Q93"/>
  <c r="T93" s="1"/>
  <c r="S92"/>
  <c r="R92"/>
  <c r="Q92"/>
  <c r="T92" s="1"/>
  <c r="S91"/>
  <c r="R91"/>
  <c r="Q91"/>
  <c r="T91" s="1"/>
  <c r="S90"/>
  <c r="R90"/>
  <c r="Q90"/>
  <c r="T90" s="1"/>
  <c r="S89"/>
  <c r="R89"/>
  <c r="Q89"/>
  <c r="T89" s="1"/>
  <c r="S88"/>
  <c r="R88"/>
  <c r="Q88"/>
  <c r="T88" s="1"/>
  <c r="S87"/>
  <c r="R87"/>
  <c r="Q87"/>
  <c r="T87" s="1"/>
  <c r="S86"/>
  <c r="R86"/>
  <c r="Q86"/>
  <c r="S85"/>
  <c r="R85"/>
  <c r="Q85"/>
  <c r="T85" s="1"/>
  <c r="S84"/>
  <c r="R84"/>
  <c r="Q84"/>
  <c r="S83"/>
  <c r="R83"/>
  <c r="Q83"/>
  <c r="T83" s="1"/>
  <c r="S82"/>
  <c r="R82"/>
  <c r="Q82"/>
  <c r="S81"/>
  <c r="R81"/>
  <c r="Q81"/>
  <c r="T81" s="1"/>
  <c r="S80"/>
  <c r="R80"/>
  <c r="Q80"/>
  <c r="S79"/>
  <c r="R79"/>
  <c r="Q79"/>
  <c r="T79" s="1"/>
  <c r="S78"/>
  <c r="R78"/>
  <c r="Q78"/>
  <c r="T78" s="1"/>
  <c r="S77"/>
  <c r="R77"/>
  <c r="Q77"/>
  <c r="T77" s="1"/>
  <c r="S76"/>
  <c r="R76"/>
  <c r="Q76"/>
  <c r="T76" s="1"/>
  <c r="S75"/>
  <c r="R75"/>
  <c r="Q75"/>
  <c r="T75" s="1"/>
  <c r="S74"/>
  <c r="R74"/>
  <c r="Q74"/>
  <c r="T74" s="1"/>
  <c r="S73"/>
  <c r="R73"/>
  <c r="Q73"/>
  <c r="T73" s="1"/>
  <c r="S72"/>
  <c r="R72"/>
  <c r="Q72"/>
  <c r="T72" s="1"/>
  <c r="S71"/>
  <c r="R71"/>
  <c r="Q71"/>
  <c r="T71" s="1"/>
  <c r="S70"/>
  <c r="R70"/>
  <c r="Q70"/>
  <c r="T70" s="1"/>
  <c r="S69"/>
  <c r="R69"/>
  <c r="Q69"/>
  <c r="S68"/>
  <c r="R68"/>
  <c r="Q68"/>
  <c r="T68" s="1"/>
  <c r="S67"/>
  <c r="R67"/>
  <c r="Q67"/>
  <c r="T67" s="1"/>
  <c r="S66"/>
  <c r="R66"/>
  <c r="Q66"/>
  <c r="T66" s="1"/>
  <c r="S65"/>
  <c r="R65"/>
  <c r="Q65"/>
  <c r="S64"/>
  <c r="R64"/>
  <c r="Q64"/>
  <c r="T64" s="1"/>
  <c r="S63"/>
  <c r="R63"/>
  <c r="Q63"/>
  <c r="T63" s="1"/>
  <c r="U63" s="1"/>
  <c r="S62"/>
  <c r="R62"/>
  <c r="Q62"/>
  <c r="S61"/>
  <c r="R61"/>
  <c r="Q61"/>
  <c r="T61" s="1"/>
  <c r="S60"/>
  <c r="R60"/>
  <c r="Q60"/>
  <c r="T60" s="1"/>
  <c r="S59"/>
  <c r="R59"/>
  <c r="Q59"/>
  <c r="T59" s="1"/>
  <c r="S58"/>
  <c r="R58"/>
  <c r="Q58"/>
  <c r="S57"/>
  <c r="R57"/>
  <c r="Q57"/>
  <c r="T57" s="1"/>
  <c r="S56"/>
  <c r="R56"/>
  <c r="Q56"/>
  <c r="S55"/>
  <c r="R55"/>
  <c r="Q55"/>
  <c r="T55" s="1"/>
  <c r="S54"/>
  <c r="R54"/>
  <c r="Q54"/>
  <c r="S53"/>
  <c r="R53"/>
  <c r="Q53"/>
  <c r="T53" s="1"/>
  <c r="S52"/>
  <c r="R52"/>
  <c r="Q52"/>
  <c r="S51"/>
  <c r="R51"/>
  <c r="Q51"/>
  <c r="T51" s="1"/>
  <c r="S50"/>
  <c r="R50"/>
  <c r="Q50"/>
  <c r="T50" s="1"/>
  <c r="S49"/>
  <c r="R49"/>
  <c r="Q49"/>
  <c r="T49" s="1"/>
  <c r="S48"/>
  <c r="R48"/>
  <c r="Q48"/>
  <c r="T48" s="1"/>
  <c r="S47"/>
  <c r="R47"/>
  <c r="Q47"/>
  <c r="T47" s="1"/>
  <c r="S46"/>
  <c r="R46"/>
  <c r="Q46"/>
  <c r="T46" s="1"/>
  <c r="S45"/>
  <c r="R45"/>
  <c r="Q45"/>
  <c r="S44"/>
  <c r="R44"/>
  <c r="Q44"/>
  <c r="T44" s="1"/>
  <c r="S43"/>
  <c r="R43"/>
  <c r="Q43"/>
  <c r="S42"/>
  <c r="R42"/>
  <c r="Q42"/>
  <c r="T42" s="1"/>
  <c r="S41"/>
  <c r="R41"/>
  <c r="Q41"/>
  <c r="S40"/>
  <c r="R40"/>
  <c r="Q40"/>
  <c r="T40" s="1"/>
  <c r="S39"/>
  <c r="R39"/>
  <c r="Q39"/>
  <c r="S38"/>
  <c r="R38"/>
  <c r="Q38"/>
  <c r="T38" s="1"/>
  <c r="S37"/>
  <c r="R37"/>
  <c r="Q37"/>
  <c r="T37" s="1"/>
  <c r="S36"/>
  <c r="R36"/>
  <c r="Q36"/>
  <c r="T36" s="1"/>
  <c r="S35"/>
  <c r="R35"/>
  <c r="Q35"/>
  <c r="S34"/>
  <c r="R34"/>
  <c r="Q34"/>
  <c r="T34" s="1"/>
  <c r="S33"/>
  <c r="R33"/>
  <c r="Q33"/>
  <c r="S32"/>
  <c r="R32"/>
  <c r="Q32"/>
  <c r="T32" s="1"/>
  <c r="S31"/>
  <c r="R31"/>
  <c r="Q31"/>
  <c r="S30"/>
  <c r="R30"/>
  <c r="Q30"/>
  <c r="T30" s="1"/>
  <c r="S29"/>
  <c r="R29"/>
  <c r="Q29"/>
  <c r="S28"/>
  <c r="R28"/>
  <c r="Q28"/>
  <c r="T28" s="1"/>
  <c r="S27"/>
  <c r="R27"/>
  <c r="Q27"/>
  <c r="T27" s="1"/>
  <c r="S26"/>
  <c r="R26"/>
  <c r="Q26"/>
  <c r="T26" s="1"/>
  <c r="S25"/>
  <c r="R25"/>
  <c r="Q25"/>
  <c r="T25" s="1"/>
  <c r="S24"/>
  <c r="R24"/>
  <c r="Q24"/>
  <c r="T24" s="1"/>
  <c r="S23"/>
  <c r="R23"/>
  <c r="Q23"/>
  <c r="T23" s="1"/>
  <c r="S22"/>
  <c r="R22"/>
  <c r="Q22"/>
  <c r="T22" s="1"/>
  <c r="S21"/>
  <c r="R21"/>
  <c r="Q21"/>
  <c r="S20"/>
  <c r="R20"/>
  <c r="Q20"/>
  <c r="T20" s="1"/>
  <c r="S19"/>
  <c r="R19"/>
  <c r="Q19"/>
  <c r="T19" s="1"/>
  <c r="S18"/>
  <c r="R18"/>
  <c r="Q18"/>
  <c r="T18" s="1"/>
  <c r="S17"/>
  <c r="R17"/>
  <c r="Q17"/>
  <c r="T17" s="1"/>
  <c r="S16"/>
  <c r="R16"/>
  <c r="Q16"/>
  <c r="T16" s="1"/>
  <c r="S15"/>
  <c r="R15"/>
  <c r="Q15"/>
  <c r="S14"/>
  <c r="R14"/>
  <c r="Q14"/>
  <c r="T14" s="1"/>
  <c r="S13"/>
  <c r="R13"/>
  <c r="Q13"/>
  <c r="T13" s="1"/>
  <c r="S12"/>
  <c r="R12"/>
  <c r="Q12"/>
  <c r="T12" s="1"/>
  <c r="S11"/>
  <c r="R11"/>
  <c r="Q11"/>
  <c r="T11" s="1"/>
  <c r="S10"/>
  <c r="R10"/>
  <c r="Q10"/>
  <c r="T10" s="1"/>
  <c r="S9"/>
  <c r="R9"/>
  <c r="Q9"/>
  <c r="T9" s="1"/>
  <c r="S8"/>
  <c r="R8"/>
  <c r="Q8"/>
  <c r="T8" s="1"/>
  <c r="S7"/>
  <c r="R7"/>
  <c r="Q7"/>
  <c r="T7" s="1"/>
  <c r="S6"/>
  <c r="R6"/>
  <c r="Q6"/>
  <c r="T6" s="1"/>
  <c r="S5"/>
  <c r="R5"/>
  <c r="Q5"/>
  <c r="S4"/>
  <c r="R4"/>
  <c r="Q4"/>
  <c r="T4" s="1"/>
  <c r="T52" l="1"/>
  <c r="T54"/>
  <c r="T56"/>
  <c r="T58"/>
  <c r="T62"/>
  <c r="T80"/>
  <c r="T82"/>
  <c r="T84"/>
  <c r="T96"/>
  <c r="T106"/>
  <c r="T179"/>
  <c r="T175"/>
  <c r="T171"/>
  <c r="T167"/>
  <c r="T163"/>
  <c r="T159"/>
  <c r="T155"/>
  <c r="T151"/>
  <c r="T21"/>
  <c r="T29"/>
  <c r="T31"/>
  <c r="T65"/>
  <c r="T69"/>
  <c r="T139"/>
  <c r="T141"/>
  <c r="T181"/>
  <c r="T177"/>
  <c r="T173"/>
  <c r="T169"/>
  <c r="T165"/>
  <c r="T161"/>
  <c r="T157"/>
  <c r="T153"/>
  <c r="T149"/>
  <c r="V180"/>
  <c r="U179"/>
  <c r="V176"/>
  <c r="U175"/>
  <c r="V172"/>
  <c r="U171"/>
  <c r="V168"/>
  <c r="U167"/>
  <c r="V164"/>
  <c r="U163"/>
  <c r="V160"/>
  <c r="U159"/>
  <c r="V156"/>
  <c r="U155"/>
  <c r="V152"/>
  <c r="U151"/>
  <c r="V148"/>
  <c r="U147"/>
  <c r="U181"/>
  <c r="V178"/>
  <c r="U177"/>
  <c r="V174"/>
  <c r="U173"/>
  <c r="V170"/>
  <c r="U169"/>
  <c r="V166"/>
  <c r="U165"/>
  <c r="V162"/>
  <c r="U161"/>
  <c r="V158"/>
  <c r="U157"/>
  <c r="V154"/>
  <c r="U153"/>
  <c r="V150"/>
  <c r="U149"/>
  <c r="T5"/>
  <c r="T15"/>
  <c r="T33"/>
  <c r="T35"/>
  <c r="T39"/>
  <c r="T41"/>
  <c r="T43"/>
  <c r="T45"/>
  <c r="T86"/>
  <c r="T98"/>
  <c r="T100"/>
  <c r="T102"/>
  <c r="T104"/>
  <c r="T114"/>
  <c r="T138"/>
  <c r="T143"/>
  <c r="T145"/>
  <c r="U5"/>
  <c r="V5" s="1"/>
  <c r="U7"/>
  <c r="V7" s="1"/>
  <c r="U9"/>
  <c r="V9" s="1"/>
  <c r="U11"/>
  <c r="V11" s="1"/>
  <c r="U13"/>
  <c r="V13" s="1"/>
  <c r="U15"/>
  <c r="V15" s="1"/>
  <c r="U17"/>
  <c r="V17" s="1"/>
  <c r="U19"/>
  <c r="V19" s="1"/>
  <c r="U21"/>
  <c r="V21" s="1"/>
  <c r="U23"/>
  <c r="V23" s="1"/>
  <c r="U25"/>
  <c r="V25" s="1"/>
  <c r="U27"/>
  <c r="V27" s="1"/>
  <c r="U29"/>
  <c r="V29" s="1"/>
  <c r="U31"/>
  <c r="V31" s="1"/>
  <c r="U33"/>
  <c r="V33" s="1"/>
  <c r="U35"/>
  <c r="V35" s="1"/>
  <c r="U37"/>
  <c r="V37" s="1"/>
  <c r="U39"/>
  <c r="V39" s="1"/>
  <c r="U41"/>
  <c r="V41" s="1"/>
  <c r="U43"/>
  <c r="V43" s="1"/>
  <c r="U45"/>
  <c r="V45" s="1"/>
  <c r="U47"/>
  <c r="V47" s="1"/>
  <c r="U49"/>
  <c r="V49" s="1"/>
  <c r="U51"/>
  <c r="V51" s="1"/>
  <c r="U53"/>
  <c r="V53" s="1"/>
  <c r="U55"/>
  <c r="V55" s="1"/>
  <c r="U57"/>
  <c r="V57" s="1"/>
  <c r="U59"/>
  <c r="V59" s="1"/>
  <c r="U61"/>
  <c r="V61" s="1"/>
  <c r="U4"/>
  <c r="V4" s="1"/>
  <c r="U6"/>
  <c r="V6" s="1"/>
  <c r="U8"/>
  <c r="V8" s="1"/>
  <c r="U10"/>
  <c r="V10" s="1"/>
  <c r="U12"/>
  <c r="V12" s="1"/>
  <c r="U14"/>
  <c r="V14" s="1"/>
  <c r="U16"/>
  <c r="V16" s="1"/>
  <c r="U18"/>
  <c r="V18" s="1"/>
  <c r="U20"/>
  <c r="V20" s="1"/>
  <c r="U22"/>
  <c r="V22" s="1"/>
  <c r="U24"/>
  <c r="V24" s="1"/>
  <c r="U26"/>
  <c r="V26" s="1"/>
  <c r="U28"/>
  <c r="V28" s="1"/>
  <c r="U30"/>
  <c r="V30" s="1"/>
  <c r="U32"/>
  <c r="V32" s="1"/>
  <c r="U34"/>
  <c r="V34" s="1"/>
  <c r="U36"/>
  <c r="V36" s="1"/>
  <c r="U38"/>
  <c r="V38" s="1"/>
  <c r="U40"/>
  <c r="V40" s="1"/>
  <c r="U42"/>
  <c r="V42" s="1"/>
  <c r="U44"/>
  <c r="V44" s="1"/>
  <c r="U46"/>
  <c r="V46" s="1"/>
  <c r="U48"/>
  <c r="V48" s="1"/>
  <c r="U50"/>
  <c r="V50" s="1"/>
  <c r="U52"/>
  <c r="V52" s="1"/>
  <c r="U54"/>
  <c r="V54" s="1"/>
  <c r="U56"/>
  <c r="V56" s="1"/>
  <c r="U58"/>
  <c r="V58" s="1"/>
  <c r="U60"/>
  <c r="V60" s="1"/>
  <c r="U66"/>
  <c r="V66" s="1"/>
  <c r="U68"/>
  <c r="V68" s="1"/>
  <c r="U70"/>
  <c r="V70" s="1"/>
  <c r="U72"/>
  <c r="V72" s="1"/>
  <c r="U74"/>
  <c r="V74" s="1"/>
  <c r="U76"/>
  <c r="V76" s="1"/>
  <c r="U78"/>
  <c r="V78" s="1"/>
  <c r="U80"/>
  <c r="V80" s="1"/>
  <c r="U82"/>
  <c r="V82" s="1"/>
  <c r="U84"/>
  <c r="V84" s="1"/>
  <c r="U86"/>
  <c r="V86" s="1"/>
  <c r="U88"/>
  <c r="V88" s="1"/>
  <c r="U90"/>
  <c r="V90" s="1"/>
  <c r="U92"/>
  <c r="V92" s="1"/>
  <c r="U94"/>
  <c r="V94" s="1"/>
  <c r="U96"/>
  <c r="V96" s="1"/>
  <c r="U98"/>
  <c r="V98" s="1"/>
  <c r="U100"/>
  <c r="V100" s="1"/>
  <c r="U102"/>
  <c r="V102" s="1"/>
  <c r="U104"/>
  <c r="V104" s="1"/>
  <c r="U106"/>
  <c r="V106" s="1"/>
  <c r="U108"/>
  <c r="V108" s="1"/>
  <c r="U110"/>
  <c r="V110" s="1"/>
  <c r="U112"/>
  <c r="V112" s="1"/>
  <c r="U114"/>
  <c r="V114" s="1"/>
  <c r="U116"/>
  <c r="V116" s="1"/>
  <c r="U118"/>
  <c r="V118" s="1"/>
  <c r="U120"/>
  <c r="V120" s="1"/>
  <c r="U122"/>
  <c r="V122" s="1"/>
  <c r="U124"/>
  <c r="V124" s="1"/>
  <c r="U126"/>
  <c r="V126" s="1"/>
  <c r="U128"/>
  <c r="V128" s="1"/>
  <c r="U130"/>
  <c r="V130" s="1"/>
  <c r="U132"/>
  <c r="V132" s="1"/>
  <c r="U134"/>
  <c r="V134" s="1"/>
  <c r="U136"/>
  <c r="V136" s="1"/>
  <c r="U138"/>
  <c r="V138" s="1"/>
  <c r="U140"/>
  <c r="V140" s="1"/>
  <c r="U142"/>
  <c r="V142" s="1"/>
  <c r="U144"/>
  <c r="V144" s="1"/>
  <c r="U146"/>
  <c r="V146" s="1"/>
  <c r="U65"/>
  <c r="V65" s="1"/>
  <c r="U67"/>
  <c r="V67" s="1"/>
  <c r="U69"/>
  <c r="V69" s="1"/>
  <c r="U71"/>
  <c r="V71" s="1"/>
  <c r="U73"/>
  <c r="V73" s="1"/>
  <c r="U75"/>
  <c r="V75" s="1"/>
  <c r="U77"/>
  <c r="V77" s="1"/>
  <c r="U79"/>
  <c r="V79" s="1"/>
  <c r="U81"/>
  <c r="V81" s="1"/>
  <c r="U83"/>
  <c r="V83" s="1"/>
  <c r="U85"/>
  <c r="V85" s="1"/>
  <c r="U87"/>
  <c r="V87" s="1"/>
  <c r="U89"/>
  <c r="V89" s="1"/>
  <c r="U91"/>
  <c r="V91" s="1"/>
  <c r="U93"/>
  <c r="V93" s="1"/>
  <c r="U95"/>
  <c r="V95" s="1"/>
  <c r="U97"/>
  <c r="V97" s="1"/>
  <c r="U99"/>
  <c r="V99" s="1"/>
  <c r="U101"/>
  <c r="V101" s="1"/>
  <c r="U103"/>
  <c r="V103" s="1"/>
  <c r="U105"/>
  <c r="V105" s="1"/>
  <c r="U107"/>
  <c r="V107" s="1"/>
  <c r="U109"/>
  <c r="V109" s="1"/>
  <c r="U111"/>
  <c r="V111" s="1"/>
  <c r="U113"/>
  <c r="V113" s="1"/>
  <c r="U115"/>
  <c r="V115" s="1"/>
  <c r="U117"/>
  <c r="V117" s="1"/>
  <c r="U119"/>
  <c r="V119" s="1"/>
  <c r="U121"/>
  <c r="V121" s="1"/>
  <c r="U123"/>
  <c r="V123" s="1"/>
  <c r="U125"/>
  <c r="V125" s="1"/>
  <c r="U127"/>
  <c r="V127" s="1"/>
  <c r="U129"/>
  <c r="V129" s="1"/>
  <c r="U131"/>
  <c r="V131" s="1"/>
  <c r="U133"/>
  <c r="V133" s="1"/>
  <c r="U135"/>
  <c r="V135" s="1"/>
  <c r="U137"/>
  <c r="V137" s="1"/>
  <c r="U139"/>
  <c r="V139" s="1"/>
  <c r="U141"/>
  <c r="V141" s="1"/>
  <c r="U143"/>
  <c r="V143" s="1"/>
  <c r="U145"/>
  <c r="V145" s="1"/>
  <c r="U62"/>
  <c r="V62" s="1"/>
  <c r="V63"/>
  <c r="U64"/>
  <c r="V149" l="1"/>
  <c r="V153"/>
  <c r="V157"/>
  <c r="V161"/>
  <c r="V165"/>
  <c r="V169"/>
  <c r="V173"/>
  <c r="V177"/>
  <c r="V181"/>
  <c r="V147"/>
  <c r="V151"/>
  <c r="V155"/>
  <c r="V159"/>
  <c r="V163"/>
  <c r="V167"/>
  <c r="V171"/>
  <c r="V175"/>
  <c r="V179"/>
  <c r="V64"/>
</calcChain>
</file>

<file path=xl/sharedStrings.xml><?xml version="1.0" encoding="utf-8"?>
<sst xmlns="http://schemas.openxmlformats.org/spreadsheetml/2006/main" count="3299" uniqueCount="427">
  <si>
    <t>Артем</t>
  </si>
  <si>
    <t>Константин</t>
  </si>
  <si>
    <t>Сергей</t>
  </si>
  <si>
    <t>Игорь</t>
  </si>
  <si>
    <t>Александр</t>
  </si>
  <si>
    <t>Владимир</t>
  </si>
  <si>
    <t>Алексей</t>
  </si>
  <si>
    <t>Андрей</t>
  </si>
  <si>
    <t>Виктор</t>
  </si>
  <si>
    <t>Павел</t>
  </si>
  <si>
    <t>Дмитрий</t>
  </si>
  <si>
    <t>Иван</t>
  </si>
  <si>
    <t>Евгений</t>
  </si>
  <si>
    <t>Олег</t>
  </si>
  <si>
    <t>Юрий</t>
  </si>
  <si>
    <t>Анатолий</t>
  </si>
  <si>
    <t>Михаил</t>
  </si>
  <si>
    <t>Вадим</t>
  </si>
  <si>
    <t>Вячеслав</t>
  </si>
  <si>
    <t>Дорис</t>
  </si>
  <si>
    <t>Германия</t>
  </si>
  <si>
    <t>Хенштедт-Ульцбург</t>
  </si>
  <si>
    <t>Ральф Марио</t>
  </si>
  <si>
    <t>Украина</t>
  </si>
  <si>
    <t>Одесса</t>
  </si>
  <si>
    <t>Гродно</t>
  </si>
  <si>
    <t>Барановичи</t>
  </si>
  <si>
    <t>Анастасия</t>
  </si>
  <si>
    <t>Аста</t>
  </si>
  <si>
    <t>Литва</t>
  </si>
  <si>
    <t>Вильнюс</t>
  </si>
  <si>
    <t>Лукьяненко</t>
  </si>
  <si>
    <t>Брест</t>
  </si>
  <si>
    <t>Минск</t>
  </si>
  <si>
    <t>Марафон</t>
  </si>
  <si>
    <t>Tauragės ССС</t>
  </si>
  <si>
    <t>Кулик</t>
  </si>
  <si>
    <t>Польша</t>
  </si>
  <si>
    <t>Пясечно</t>
  </si>
  <si>
    <t>Варшава</t>
  </si>
  <si>
    <t>Ольга</t>
  </si>
  <si>
    <t>Мозырь</t>
  </si>
  <si>
    <t>Звезда</t>
  </si>
  <si>
    <t>Джузеппе</t>
  </si>
  <si>
    <t>Лаури</t>
  </si>
  <si>
    <t>Финляндия</t>
  </si>
  <si>
    <t>Хельсинки</t>
  </si>
  <si>
    <t>Козич</t>
  </si>
  <si>
    <t>Odidos</t>
  </si>
  <si>
    <t>Раман</t>
  </si>
  <si>
    <t>Иванов</t>
  </si>
  <si>
    <t>Эдвард</t>
  </si>
  <si>
    <t>Гедиминас</t>
  </si>
  <si>
    <t>Каунас</t>
  </si>
  <si>
    <t>Валерий</t>
  </si>
  <si>
    <t>Анискевич</t>
  </si>
  <si>
    <t>Виктория</t>
  </si>
  <si>
    <t>Марко</t>
  </si>
  <si>
    <t>RUN4FUN</t>
  </si>
  <si>
    <t>Клаус</t>
  </si>
  <si>
    <t>Волков</t>
  </si>
  <si>
    <t>Россия</t>
  </si>
  <si>
    <t>Альгимантас</t>
  </si>
  <si>
    <t>Комин</t>
  </si>
  <si>
    <t>Я БЕГУ</t>
  </si>
  <si>
    <t>Москва</t>
  </si>
  <si>
    <t>OneginRun</t>
  </si>
  <si>
    <t>Артур</t>
  </si>
  <si>
    <t>Венис</t>
  </si>
  <si>
    <t>Марьина Горка</t>
  </si>
  <si>
    <t>Сумы</t>
  </si>
  <si>
    <t>Бобруйск</t>
  </si>
  <si>
    <t>Шабалин</t>
  </si>
  <si>
    <t>Гатчина</t>
  </si>
  <si>
    <t>Сильвия</t>
  </si>
  <si>
    <t>Наталья</t>
  </si>
  <si>
    <t>Антон</t>
  </si>
  <si>
    <t>Дрозд</t>
  </si>
  <si>
    <t>Ночной Город</t>
  </si>
  <si>
    <t>Хамина</t>
  </si>
  <si>
    <t>БГУ</t>
  </si>
  <si>
    <t>Елизавета</t>
  </si>
  <si>
    <t>Шляхтина</t>
  </si>
  <si>
    <t>Калининград</t>
  </si>
  <si>
    <t>Орша</t>
  </si>
  <si>
    <t>Николай</t>
  </si>
  <si>
    <t>Кристина</t>
  </si>
  <si>
    <t>Дональд</t>
  </si>
  <si>
    <t>Хаан</t>
  </si>
  <si>
    <t>Юлия</t>
  </si>
  <si>
    <t>Кулеш</t>
  </si>
  <si>
    <t>Вертелишки</t>
  </si>
  <si>
    <t>Саул</t>
  </si>
  <si>
    <t>Йонава</t>
  </si>
  <si>
    <t>Светлана</t>
  </si>
  <si>
    <t>Виталий</t>
  </si>
  <si>
    <t>Шункевич</t>
  </si>
  <si>
    <t>Петр</t>
  </si>
  <si>
    <t>Силкин</t>
  </si>
  <si>
    <t>Кретинга</t>
  </si>
  <si>
    <t>Рамунас</t>
  </si>
  <si>
    <t>Людмила</t>
  </si>
  <si>
    <t>Литвинская</t>
  </si>
  <si>
    <t>Тракай</t>
  </si>
  <si>
    <t>Ярошевич</t>
  </si>
  <si>
    <t>Пинск</t>
  </si>
  <si>
    <t>Tamsta</t>
  </si>
  <si>
    <t>Валентина</t>
  </si>
  <si>
    <t>Алитус</t>
  </si>
  <si>
    <t>Артурас</t>
  </si>
  <si>
    <t>Сандра</t>
  </si>
  <si>
    <t>Альгирдас</t>
  </si>
  <si>
    <t>Семухин</t>
  </si>
  <si>
    <t>Козлов</t>
  </si>
  <si>
    <t>Воробьев</t>
  </si>
  <si>
    <t>Арунас</t>
  </si>
  <si>
    <t>Саваш</t>
  </si>
  <si>
    <t>Надежда</t>
  </si>
  <si>
    <t>Мариуш Артур</t>
  </si>
  <si>
    <t>Денис</t>
  </si>
  <si>
    <t>Назаренко</t>
  </si>
  <si>
    <t>Логойск</t>
  </si>
  <si>
    <t>Витебск</t>
  </si>
  <si>
    <t>Трус</t>
  </si>
  <si>
    <t>Гирлянда</t>
  </si>
  <si>
    <t>Гомель</t>
  </si>
  <si>
    <t>Боди-арт</t>
  </si>
  <si>
    <t>Римантас</t>
  </si>
  <si>
    <t>Мищук</t>
  </si>
  <si>
    <t>Сеница</t>
  </si>
  <si>
    <t>Коледа</t>
  </si>
  <si>
    <t>Друскининкай</t>
  </si>
  <si>
    <t>Белоозерск</t>
  </si>
  <si>
    <t>Зотов</t>
  </si>
  <si>
    <t>Trilife</t>
  </si>
  <si>
    <t>Юрген</t>
  </si>
  <si>
    <t>Ольденбург</t>
  </si>
  <si>
    <t>Сувалки</t>
  </si>
  <si>
    <t>София</t>
  </si>
  <si>
    <t>Яремчук</t>
  </si>
  <si>
    <t>Львов</t>
  </si>
  <si>
    <t>Тело</t>
  </si>
  <si>
    <t>Макеевка</t>
  </si>
  <si>
    <t>Мариус</t>
  </si>
  <si>
    <t>Авдей</t>
  </si>
  <si>
    <t>Майя</t>
  </si>
  <si>
    <t>Лукьянович</t>
  </si>
  <si>
    <t>Австрия</t>
  </si>
  <si>
    <t>Вена</t>
  </si>
  <si>
    <t>Каминская</t>
  </si>
  <si>
    <t>Сидоренко</t>
  </si>
  <si>
    <t>Мурат</t>
  </si>
  <si>
    <t>Кучук</t>
  </si>
  <si>
    <t>Стамбул</t>
  </si>
  <si>
    <t>Красныстав</t>
  </si>
  <si>
    <t>Ковель</t>
  </si>
  <si>
    <t>Лида</t>
  </si>
  <si>
    <t>Лорета</t>
  </si>
  <si>
    <t>Могилев</t>
  </si>
  <si>
    <t>Кашкевич</t>
  </si>
  <si>
    <t>Тадеуш</t>
  </si>
  <si>
    <t>Белосток</t>
  </si>
  <si>
    <t>Речица</t>
  </si>
  <si>
    <t>Мартысевич</t>
  </si>
  <si>
    <t>Поддубный</t>
  </si>
  <si>
    <t>Гедрюс</t>
  </si>
  <si>
    <t>Владислав</t>
  </si>
  <si>
    <t>Гурко</t>
  </si>
  <si>
    <t>Миндаугас</t>
  </si>
  <si>
    <t>Таураге</t>
  </si>
  <si>
    <t>Каминскас</t>
  </si>
  <si>
    <t>Слоним</t>
  </si>
  <si>
    <t>Володченко</t>
  </si>
  <si>
    <t>Барановский</t>
  </si>
  <si>
    <t>Бизюк</t>
  </si>
  <si>
    <t>Петровский</t>
  </si>
  <si>
    <t>Асаевич</t>
  </si>
  <si>
    <t>Кандыбо</t>
  </si>
  <si>
    <t>Дрикова</t>
  </si>
  <si>
    <t>Суховей</t>
  </si>
  <si>
    <t>Клюйко</t>
  </si>
  <si>
    <t>Солонович</t>
  </si>
  <si>
    <t>Колосовский</t>
  </si>
  <si>
    <t>Борисов</t>
  </si>
  <si>
    <t>Каяк</t>
  </si>
  <si>
    <t>Леоненко</t>
  </si>
  <si>
    <t>Галина</t>
  </si>
  <si>
    <t>Карнацевич</t>
  </si>
  <si>
    <t>Андрейчик</t>
  </si>
  <si>
    <t>Степан</t>
  </si>
  <si>
    <t>Роговцов</t>
  </si>
  <si>
    <t>Номер</t>
  </si>
  <si>
    <t>Беларусь</t>
  </si>
  <si>
    <t>Фамилия</t>
  </si>
  <si>
    <t>Имя</t>
  </si>
  <si>
    <t>Страна</t>
  </si>
  <si>
    <t>Город</t>
  </si>
  <si>
    <t>Дата рождения</t>
  </si>
  <si>
    <t>Клуб</t>
  </si>
  <si>
    <t>Отметка 21,1 км</t>
  </si>
  <si>
    <t>Место 21,1 км</t>
  </si>
  <si>
    <t>Результат 42,195км</t>
  </si>
  <si>
    <t>М</t>
  </si>
  <si>
    <t>Возр. группа</t>
  </si>
  <si>
    <t>СК ВС РБ</t>
  </si>
  <si>
    <t>Коптеров</t>
  </si>
  <si>
    <t>Степаненко</t>
  </si>
  <si>
    <t>М40</t>
  </si>
  <si>
    <t>UA runners</t>
  </si>
  <si>
    <t>TsOR</t>
  </si>
  <si>
    <t>Лесчишин</t>
  </si>
  <si>
    <t>Аматар</t>
  </si>
  <si>
    <t>Дерезенко</t>
  </si>
  <si>
    <t>Родник</t>
  </si>
  <si>
    <t>Ж</t>
  </si>
  <si>
    <t>Чемоданов</t>
  </si>
  <si>
    <t>Шкурук</t>
  </si>
  <si>
    <t>Геннадий</t>
  </si>
  <si>
    <t>Вильчинскас</t>
  </si>
  <si>
    <t>Runners United</t>
  </si>
  <si>
    <t>Богомягкова</t>
  </si>
  <si>
    <t>Анфимов</t>
  </si>
  <si>
    <t>Максим</t>
  </si>
  <si>
    <t>Onegin RUN</t>
  </si>
  <si>
    <t>Солодкий</t>
  </si>
  <si>
    <t>М50</t>
  </si>
  <si>
    <t>Азарчик</t>
  </si>
  <si>
    <t>Красько</t>
  </si>
  <si>
    <t>Night City</t>
  </si>
  <si>
    <t>Кулешо</t>
  </si>
  <si>
    <t>Король</t>
  </si>
  <si>
    <t>Яровой</t>
  </si>
  <si>
    <t>Борислав</t>
  </si>
  <si>
    <t>Маврыляк</t>
  </si>
  <si>
    <t>Ирениум</t>
  </si>
  <si>
    <t>Апишев</t>
  </si>
  <si>
    <t>Петкевичус</t>
  </si>
  <si>
    <t>Кастутис</t>
  </si>
  <si>
    <t>Казимирова</t>
  </si>
  <si>
    <t>Гармус</t>
  </si>
  <si>
    <t>Шабаны</t>
  </si>
  <si>
    <t>Ж40</t>
  </si>
  <si>
    <t>Poland/Lithuania Borderline</t>
  </si>
  <si>
    <t>Krasnystaw Biega</t>
  </si>
  <si>
    <t>ICEMAT TEAM</t>
  </si>
  <si>
    <t>Kauno BMK</t>
  </si>
  <si>
    <t>GRODNO-RUN</t>
  </si>
  <si>
    <t>Малиновская</t>
  </si>
  <si>
    <t>Панцевич</t>
  </si>
  <si>
    <t>Ремезов</t>
  </si>
  <si>
    <t>Литвинавичус</t>
  </si>
  <si>
    <t>Сагассер</t>
  </si>
  <si>
    <t>Булвидас</t>
  </si>
  <si>
    <t>Римас</t>
  </si>
  <si>
    <t>Журавлев</t>
  </si>
  <si>
    <t>Ленковец</t>
  </si>
  <si>
    <t>100Maraton Club Dentchland</t>
  </si>
  <si>
    <t>С-Петербург</t>
  </si>
  <si>
    <t>Мусальникова</t>
  </si>
  <si>
    <t>Елена</t>
  </si>
  <si>
    <t>Черлина</t>
  </si>
  <si>
    <t>Болсун</t>
  </si>
  <si>
    <t>Волчунович</t>
  </si>
  <si>
    <t>Плюсенник</t>
  </si>
  <si>
    <t>Грабовец</t>
  </si>
  <si>
    <t>Воронич</t>
  </si>
  <si>
    <t>Роман</t>
  </si>
  <si>
    <t>Анфимова</t>
  </si>
  <si>
    <t>Сеппа</t>
  </si>
  <si>
    <t>Даниус</t>
  </si>
  <si>
    <t>Ближюне</t>
  </si>
  <si>
    <t>Кривов</t>
  </si>
  <si>
    <t>Мельникас</t>
  </si>
  <si>
    <t>Дзеконски</t>
  </si>
  <si>
    <t>Лопуть</t>
  </si>
  <si>
    <t>Довидас</t>
  </si>
  <si>
    <t>Юрксайтис</t>
  </si>
  <si>
    <t>Андриус</t>
  </si>
  <si>
    <t>Забайрачный</t>
  </si>
  <si>
    <t>Куколович</t>
  </si>
  <si>
    <t>Дорофеев</t>
  </si>
  <si>
    <t>Кикшель</t>
  </si>
  <si>
    <t>Джагус</t>
  </si>
  <si>
    <t>М60</t>
  </si>
  <si>
    <t>Sparta</t>
  </si>
  <si>
    <t>LTU</t>
  </si>
  <si>
    <t>Juvenia Bealystok</t>
  </si>
  <si>
    <t>Sviesos kanoi</t>
  </si>
  <si>
    <t>Шимконтс</t>
  </si>
  <si>
    <t>Саулюс</t>
  </si>
  <si>
    <t>Кисилева</t>
  </si>
  <si>
    <t>Быстров</t>
  </si>
  <si>
    <t>Дубинскас</t>
  </si>
  <si>
    <t>Абидингтов</t>
  </si>
  <si>
    <t>Федоров</t>
  </si>
  <si>
    <t>Колташова</t>
  </si>
  <si>
    <t>Головей</t>
  </si>
  <si>
    <t>Кудряшов</t>
  </si>
  <si>
    <t>SVIESO</t>
  </si>
  <si>
    <t>Друть</t>
  </si>
  <si>
    <t>Габриель</t>
  </si>
  <si>
    <t>Киселенко</t>
  </si>
  <si>
    <t>Милаускас</t>
  </si>
  <si>
    <t>Томас</t>
  </si>
  <si>
    <t>Киндерис</t>
  </si>
  <si>
    <t>Тумавичюс</t>
  </si>
  <si>
    <t>Петровская</t>
  </si>
  <si>
    <t>Анна</t>
  </si>
  <si>
    <t>Рысяк</t>
  </si>
  <si>
    <t>Славомир</t>
  </si>
  <si>
    <t>Гайворонский</t>
  </si>
  <si>
    <t>Морозова</t>
  </si>
  <si>
    <t>Кологрив</t>
  </si>
  <si>
    <t>Арсений</t>
  </si>
  <si>
    <t>Рушняк</t>
  </si>
  <si>
    <t>Самончик</t>
  </si>
  <si>
    <t>Годкин</t>
  </si>
  <si>
    <t>Базык</t>
  </si>
  <si>
    <t>Малков</t>
  </si>
  <si>
    <t>Мигуцкий</t>
  </si>
  <si>
    <t>Радченко</t>
  </si>
  <si>
    <t>Ж50</t>
  </si>
  <si>
    <t>Явир</t>
  </si>
  <si>
    <t>Vilniaus TLK</t>
  </si>
  <si>
    <t>Maratonas</t>
  </si>
  <si>
    <t>Гарант</t>
  </si>
  <si>
    <t>Haminan Pontevary</t>
  </si>
  <si>
    <t>RUN</t>
  </si>
  <si>
    <t>Турсин</t>
  </si>
  <si>
    <t>Адамайтите</t>
  </si>
  <si>
    <t>Рамошка</t>
  </si>
  <si>
    <t>Повилас</t>
  </si>
  <si>
    <t>Мисюта</t>
  </si>
  <si>
    <t>Эдвинас</t>
  </si>
  <si>
    <t>Бутримова</t>
  </si>
  <si>
    <t>Подкас</t>
  </si>
  <si>
    <t>Киселев</t>
  </si>
  <si>
    <t>Обидиентов</t>
  </si>
  <si>
    <t>VUZK</t>
  </si>
  <si>
    <t>Крыница</t>
  </si>
  <si>
    <t>Пискунович</t>
  </si>
  <si>
    <t>Никольскис</t>
  </si>
  <si>
    <t>Владас</t>
  </si>
  <si>
    <t>Стефаняк</t>
  </si>
  <si>
    <t>Мартин</t>
  </si>
  <si>
    <t>Войтех</t>
  </si>
  <si>
    <t>Казюминский</t>
  </si>
  <si>
    <t>Микалаускас</t>
  </si>
  <si>
    <t>Езас</t>
  </si>
  <si>
    <t>Карточюс</t>
  </si>
  <si>
    <t>Тенхо</t>
  </si>
  <si>
    <t>Артихович</t>
  </si>
  <si>
    <t>Кубилите</t>
  </si>
  <si>
    <t>Гедре</t>
  </si>
  <si>
    <t>Рамунаскас</t>
  </si>
  <si>
    <t>Каролинас</t>
  </si>
  <si>
    <t>Викторас</t>
  </si>
  <si>
    <t>Косовец</t>
  </si>
  <si>
    <t>Юнда</t>
  </si>
  <si>
    <t>Багинский</t>
  </si>
  <si>
    <t>Соболь</t>
  </si>
  <si>
    <t>Смалюга</t>
  </si>
  <si>
    <t>ИВА</t>
  </si>
  <si>
    <t>INDIVID</t>
  </si>
  <si>
    <t>Helsinki Runners</t>
  </si>
  <si>
    <t>100Maraton Club Deutschland</t>
  </si>
  <si>
    <t>Езайтис</t>
  </si>
  <si>
    <t>Кухлмей</t>
  </si>
  <si>
    <t>Кубилене</t>
  </si>
  <si>
    <t>Шевелиовас</t>
  </si>
  <si>
    <t>Валанчаускайте</t>
  </si>
  <si>
    <t>Бушин</t>
  </si>
  <si>
    <t>Рейтер</t>
  </si>
  <si>
    <t>Лепилова</t>
  </si>
  <si>
    <t>Гилис</t>
  </si>
  <si>
    <t>Элдарас</t>
  </si>
  <si>
    <t>Ринкевичус</t>
  </si>
  <si>
    <t>Раймундас</t>
  </si>
  <si>
    <t>Войцеховска</t>
  </si>
  <si>
    <t>Ингрида</t>
  </si>
  <si>
    <t>Даугмаудис</t>
  </si>
  <si>
    <t>Хасанова</t>
  </si>
  <si>
    <t>Хвесько</t>
  </si>
  <si>
    <t>Зборовский</t>
  </si>
  <si>
    <t>Завалюк</t>
  </si>
  <si>
    <t>Оксана</t>
  </si>
  <si>
    <t>Полещук</t>
  </si>
  <si>
    <t>Рагусо</t>
  </si>
  <si>
    <t>Вестхал</t>
  </si>
  <si>
    <t>Зубелевич</t>
  </si>
  <si>
    <t>Якшелевич</t>
  </si>
  <si>
    <t>Инна</t>
  </si>
  <si>
    <t>Храпик</t>
  </si>
  <si>
    <t>Турция</t>
  </si>
  <si>
    <t>Вилкавискис</t>
  </si>
  <si>
    <t>Франкфурт</t>
  </si>
  <si>
    <t>Zygial</t>
  </si>
  <si>
    <t>Marathon Maniacs</t>
  </si>
  <si>
    <t>Marathon Globc trottes</t>
  </si>
  <si>
    <t>Country club</t>
  </si>
  <si>
    <t>Spiridon Frankfurt</t>
  </si>
  <si>
    <t>DNF</t>
  </si>
  <si>
    <t>Мес-то в абс.</t>
  </si>
  <si>
    <t>Место в груп-пе</t>
  </si>
  <si>
    <t>Отметка 30 км</t>
  </si>
  <si>
    <t xml:space="preserve">   </t>
  </si>
  <si>
    <t>Бирер</t>
  </si>
  <si>
    <t>V МЕЖДУНАРОДНЫЙ МАРАФОН ДРУЖБЫ "ГРОДНО-ДРУСКИНИНКАЙ 2015"</t>
  </si>
  <si>
    <t>19 июля 2015 года</t>
  </si>
  <si>
    <t>V МЕЖДУНАРОДНЫЙ МАРАФОН ДРУЖБЫ "ГРОДНО-ДРУСКИНИНКАЙ 2015" (Общий протокол)</t>
  </si>
  <si>
    <t>V МЕЖДУНАРОДНЫЙ МАРАФОН ДРУЖБЫ "ГРОДНО-ДРУСКИНИНКАЙ 2015" (мужчины)</t>
  </si>
  <si>
    <t>V МЕЖДУНАРОДНЫЙ МАРАФОН ДРУЖБЫ "ГРОДНО-ДРУСКИНИНКАЙ 2015" (женщины)</t>
  </si>
  <si>
    <t>Женщины (группы)</t>
  </si>
  <si>
    <t>Возрастная группа 18-39 лет (Ж)</t>
  </si>
  <si>
    <t>Возрастная группа 40-49 лет (Ж40)</t>
  </si>
  <si>
    <t>Возрастная группа 50-59 лет (Ж50)</t>
  </si>
  <si>
    <t>Головницкий</t>
  </si>
  <si>
    <t>Женщины</t>
  </si>
  <si>
    <t>Мужчины</t>
  </si>
  <si>
    <t>V МЕЖДУНАРОДНЫЙ МАРАФОН ДРУЖБЫ "ГРОДНО-ДРУСКИНИНКАЙ 2015" (КЛБ "Аматар")</t>
  </si>
  <si>
    <t>Возрастная группа 18-39 лет (М)</t>
  </si>
  <si>
    <t>Мужчины (группы)</t>
  </si>
  <si>
    <t>Возрастная группа 40-49 лет (М40)</t>
  </si>
  <si>
    <t>Возрастная группа 50-59 лет (М50)</t>
  </si>
  <si>
    <t>Возрастная группа 60 лет и старше (М60)</t>
  </si>
  <si>
    <t>Место в абс.</t>
  </si>
  <si>
    <t>Темп, мин.сек/км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</si>
</sst>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color theme="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1" fontId="1" fillId="3" borderId="1" xfId="0" applyNumberFormat="1" applyFont="1" applyFill="1" applyBorder="1"/>
    <xf numFmtId="14" fontId="1" fillId="3" borderId="1" xfId="0" applyNumberFormat="1" applyFont="1" applyFill="1" applyBorder="1"/>
    <xf numFmtId="1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21" fontId="2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21" fontId="1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vertical="top"/>
    </xf>
    <xf numFmtId="21" fontId="1" fillId="3" borderId="1" xfId="0" applyNumberFormat="1" applyFont="1" applyFill="1" applyBorder="1" applyAlignment="1">
      <alignment vertical="top"/>
    </xf>
    <xf numFmtId="14" fontId="1" fillId="3" borderId="1" xfId="0" applyNumberFormat="1" applyFont="1" applyFill="1" applyBorder="1" applyAlignment="1">
      <alignment vertical="top"/>
    </xf>
    <xf numFmtId="0" fontId="2" fillId="3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2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/>
    <xf numFmtId="14" fontId="1" fillId="4" borderId="1" xfId="0" applyNumberFormat="1" applyFont="1" applyFill="1" applyBorder="1"/>
    <xf numFmtId="21" fontId="1" fillId="4" borderId="1" xfId="0" applyNumberFormat="1" applyFont="1" applyFill="1" applyBorder="1"/>
    <xf numFmtId="0" fontId="1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4" fontId="1" fillId="4" borderId="1" xfId="0" applyNumberFormat="1" applyFont="1" applyFill="1" applyBorder="1" applyAlignment="1">
      <alignment horizontal="center" vertical="top"/>
    </xf>
    <xf numFmtId="14" fontId="1" fillId="3" borderId="1" xfId="0" applyNumberFormat="1" applyFont="1" applyFill="1" applyBorder="1" applyAlignment="1">
      <alignment horizontal="center" vertical="top"/>
    </xf>
    <xf numFmtId="1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vertical="top"/>
    </xf>
    <xf numFmtId="21" fontId="1" fillId="4" borderId="1" xfId="0" applyNumberFormat="1" applyFont="1" applyFill="1" applyBorder="1" applyAlignment="1">
      <alignment vertical="top"/>
    </xf>
    <xf numFmtId="14" fontId="1" fillId="4" borderId="1" xfId="0" applyNumberFormat="1" applyFont="1" applyFill="1" applyBorder="1" applyAlignment="1">
      <alignment vertical="top"/>
    </xf>
    <xf numFmtId="0" fontId="2" fillId="4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3" fillId="4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top" wrapText="1"/>
    </xf>
    <xf numFmtId="14" fontId="1" fillId="4" borderId="1" xfId="0" applyNumberFormat="1" applyFont="1" applyFill="1" applyBorder="1" applyAlignment="1">
      <alignment horizontal="center" vertical="center"/>
    </xf>
    <xf numFmtId="21" fontId="1" fillId="4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/>
    <xf numFmtId="2" fontId="0" fillId="4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2" fontId="7" fillId="0" borderId="0" xfId="0" applyNumberFormat="1" applyFont="1"/>
    <xf numFmtId="0" fontId="2" fillId="2" borderId="4" xfId="0" applyFont="1" applyFill="1" applyBorder="1" applyAlignment="1">
      <alignment horizontal="center" vertical="center" wrapText="1"/>
    </xf>
    <xf numFmtId="21" fontId="1" fillId="3" borderId="4" xfId="0" applyNumberFormat="1" applyFont="1" applyFill="1" applyBorder="1" applyAlignment="1">
      <alignment horizontal="center" vertical="center"/>
    </xf>
    <xf numFmtId="21" fontId="1" fillId="3" borderId="4" xfId="0" applyNumberFormat="1" applyFont="1" applyFill="1" applyBorder="1" applyAlignment="1">
      <alignment horizontal="center" vertical="top"/>
    </xf>
    <xf numFmtId="21" fontId="1" fillId="4" borderId="4" xfId="0" applyNumberFormat="1" applyFont="1" applyFill="1" applyBorder="1" applyAlignment="1">
      <alignment horizontal="center" vertical="center"/>
    </xf>
    <xf numFmtId="21" fontId="1" fillId="4" borderId="4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/>
    <xf numFmtId="0" fontId="1" fillId="3" borderId="4" xfId="0" applyFont="1" applyFill="1" applyBorder="1" applyAlignment="1">
      <alignment horizontal="center" vertical="center"/>
    </xf>
    <xf numFmtId="0" fontId="0" fillId="0" borderId="3" xfId="0" applyBorder="1" applyAlignment="1"/>
    <xf numFmtId="0" fontId="0" fillId="0" borderId="5" xfId="0" applyBorder="1" applyAlignment="1"/>
    <xf numFmtId="0" fontId="5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9</xdr:col>
      <xdr:colOff>771525</xdr:colOff>
      <xdr:row>304</xdr:row>
      <xdr:rowOff>114300</xdr:rowOff>
    </xdr:to>
    <xdr:pic>
      <xdr:nvPicPr>
        <xdr:cNvPr id="2117" name="Рисунок 2" descr="http://www.draugystesmaratonas.lt/rezultatai2015a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25"/>
          <a:ext cx="6362700" cy="4932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M9"/>
  <sheetViews>
    <sheetView workbookViewId="0">
      <selection activeCell="F14" sqref="F14"/>
    </sheetView>
  </sheetViews>
  <sheetFormatPr defaultRowHeight="12.75"/>
  <cols>
    <col min="1" max="1" width="3.85546875" customWidth="1"/>
    <col min="2" max="2" width="7.5703125" customWidth="1"/>
    <col min="3" max="3" width="4.7109375" customWidth="1"/>
    <col min="4" max="4" width="11.5703125" customWidth="1"/>
    <col min="5" max="5" width="12.140625" customWidth="1"/>
    <col min="6" max="6" width="11.7109375" customWidth="1"/>
    <col min="7" max="7" width="16.85546875" customWidth="1"/>
    <col min="8" max="8" width="10.140625" customWidth="1"/>
    <col min="9" max="9" width="5.28515625" customWidth="1"/>
    <col min="10" max="10" width="11.7109375" customWidth="1"/>
    <col min="11" max="11" width="7.28515625" customWidth="1"/>
    <col min="12" max="13" width="5.140625" customWidth="1"/>
    <col min="14" max="14" width="7.140625" customWidth="1"/>
  </cols>
  <sheetData>
    <row r="9" spans="13:13">
      <c r="M9" t="s">
        <v>405</v>
      </c>
    </row>
  </sheetData>
  <pageMargins left="0.31496062992125984" right="0.31496062992125984" top="0.35433070866141736" bottom="0.15748031496062992" header="0.11811023622047245" footer="0.11811023622047245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R183"/>
  <sheetViews>
    <sheetView tabSelected="1" topLeftCell="A61" workbookViewId="0">
      <selection activeCell="P76" sqref="P76"/>
    </sheetView>
  </sheetViews>
  <sheetFormatPr defaultRowHeight="12.75"/>
  <cols>
    <col min="1" max="1" width="4.28515625" customWidth="1"/>
    <col min="2" max="2" width="4.7109375" customWidth="1"/>
    <col min="3" max="3" width="12.5703125" bestFit="1" customWidth="1"/>
    <col min="4" max="4" width="13.7109375" bestFit="1" customWidth="1"/>
    <col min="5" max="5" width="9.85546875" bestFit="1" customWidth="1"/>
    <col min="6" max="6" width="11.28515625" customWidth="1"/>
    <col min="7" max="7" width="8.7109375" bestFit="1" customWidth="1"/>
    <col min="8" max="8" width="5.85546875" customWidth="1"/>
    <col min="9" max="9" width="14" customWidth="1"/>
    <col min="10" max="10" width="5.28515625" customWidth="1"/>
    <col min="11" max="11" width="8" customWidth="1"/>
    <col min="12" max="12" width="5.5703125" customWidth="1"/>
    <col min="13" max="13" width="7.7109375" customWidth="1"/>
    <col min="14" max="14" width="4.42578125" customWidth="1"/>
    <col min="15" max="15" width="8.140625" customWidth="1"/>
    <col min="16" max="16" width="9.140625" style="55"/>
    <col min="17" max="17" width="2" style="60" bestFit="1" customWidth="1"/>
    <col min="18" max="19" width="3" style="60" bestFit="1" customWidth="1"/>
    <col min="20" max="22" width="4.5703125" style="61" bestFit="1" customWidth="1"/>
  </cols>
  <sheetData>
    <row r="1" spans="1:252" ht="16.149999999999999" customHeight="1">
      <c r="A1" s="70" t="s">
        <v>409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68" t="s">
        <v>407</v>
      </c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 t="s">
        <v>407</v>
      </c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 t="s">
        <v>407</v>
      </c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 t="s">
        <v>407</v>
      </c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 t="s">
        <v>407</v>
      </c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 t="s">
        <v>407</v>
      </c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 t="s">
        <v>407</v>
      </c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 t="s">
        <v>407</v>
      </c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 t="s">
        <v>407</v>
      </c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 t="s">
        <v>407</v>
      </c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 t="s">
        <v>407</v>
      </c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 t="s">
        <v>407</v>
      </c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 t="s">
        <v>407</v>
      </c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 t="s">
        <v>407</v>
      </c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 t="s">
        <v>407</v>
      </c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  <c r="IQ1" s="68"/>
      <c r="IR1" s="68"/>
    </row>
    <row r="2" spans="1:252" ht="15.6" customHeight="1">
      <c r="A2" s="69" t="s">
        <v>408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252" ht="42">
      <c r="A3" s="9" t="s">
        <v>402</v>
      </c>
      <c r="B3" s="1" t="s">
        <v>191</v>
      </c>
      <c r="C3" s="1" t="s">
        <v>193</v>
      </c>
      <c r="D3" s="1" t="s">
        <v>194</v>
      </c>
      <c r="E3" s="11" t="s">
        <v>195</v>
      </c>
      <c r="F3" s="1" t="s">
        <v>196</v>
      </c>
      <c r="G3" s="9" t="s">
        <v>197</v>
      </c>
      <c r="H3" s="9" t="s">
        <v>203</v>
      </c>
      <c r="I3" s="1" t="s">
        <v>198</v>
      </c>
      <c r="J3" s="9" t="s">
        <v>200</v>
      </c>
      <c r="K3" s="9" t="s">
        <v>199</v>
      </c>
      <c r="L3" s="9" t="s">
        <v>200</v>
      </c>
      <c r="M3" s="9" t="s">
        <v>404</v>
      </c>
      <c r="N3" s="42" t="s">
        <v>403</v>
      </c>
      <c r="O3" s="9" t="s">
        <v>201</v>
      </c>
      <c r="P3" s="54" t="s">
        <v>426</v>
      </c>
    </row>
    <row r="4" spans="1:252">
      <c r="A4" s="3">
        <v>1</v>
      </c>
      <c r="B4" s="3">
        <v>67</v>
      </c>
      <c r="C4" s="10" t="s">
        <v>190</v>
      </c>
      <c r="D4" s="2" t="s">
        <v>189</v>
      </c>
      <c r="E4" s="5" t="s">
        <v>192</v>
      </c>
      <c r="F4" s="2" t="s">
        <v>25</v>
      </c>
      <c r="G4" s="6">
        <v>31561</v>
      </c>
      <c r="H4" s="7" t="s">
        <v>202</v>
      </c>
      <c r="I4" s="2" t="s">
        <v>204</v>
      </c>
      <c r="J4" s="3">
        <v>1</v>
      </c>
      <c r="K4" s="13">
        <v>5.1215277777777783E-2</v>
      </c>
      <c r="L4" s="3">
        <v>2</v>
      </c>
      <c r="M4" s="13">
        <v>7.3171296296296304E-2</v>
      </c>
      <c r="N4" s="16"/>
      <c r="O4" s="13">
        <v>0.1040625</v>
      </c>
      <c r="P4" s="59">
        <v>3.3308211873444717</v>
      </c>
      <c r="Q4" s="60">
        <f>HOUR(O4)</f>
        <v>2</v>
      </c>
      <c r="R4" s="61">
        <f>MINUTE(O4)</f>
        <v>29</v>
      </c>
      <c r="S4" s="60">
        <f>SECOND(O4)</f>
        <v>51</v>
      </c>
      <c r="T4" s="62">
        <f>(Q4*60*60+R4*60+S4)/60/42.195</f>
        <v>3.55136864557412</v>
      </c>
      <c r="U4" s="62">
        <f>INT(T4)</f>
        <v>3</v>
      </c>
      <c r="V4" s="62">
        <f>(T4-U4)*60/100</f>
        <v>0.33082118734447197</v>
      </c>
    </row>
    <row r="5" spans="1:252">
      <c r="A5" s="4">
        <v>2</v>
      </c>
      <c r="B5" s="3">
        <v>5</v>
      </c>
      <c r="C5" s="8" t="s">
        <v>205</v>
      </c>
      <c r="D5" s="2" t="s">
        <v>14</v>
      </c>
      <c r="E5" s="5" t="s">
        <v>192</v>
      </c>
      <c r="F5" s="2" t="s">
        <v>158</v>
      </c>
      <c r="G5" s="6">
        <v>32043</v>
      </c>
      <c r="H5" s="7" t="s">
        <v>202</v>
      </c>
      <c r="I5" s="2" t="s">
        <v>209</v>
      </c>
      <c r="J5" s="3">
        <v>2</v>
      </c>
      <c r="K5" s="13">
        <v>5.1215277777777783E-2</v>
      </c>
      <c r="L5" s="3">
        <v>1</v>
      </c>
      <c r="M5" s="13">
        <v>7.3171296296296304E-2</v>
      </c>
      <c r="N5" s="16"/>
      <c r="O5" s="13">
        <v>0.10409722222222222</v>
      </c>
      <c r="P5" s="59">
        <v>3.3315321720583007</v>
      </c>
      <c r="Q5" s="60">
        <f t="shared" ref="Q5:Q68" si="0">HOUR(O5)</f>
        <v>2</v>
      </c>
      <c r="R5" s="61">
        <f t="shared" ref="R5:R68" si="1">MINUTE(O5)</f>
        <v>29</v>
      </c>
      <c r="S5" s="60">
        <f t="shared" ref="S5:S68" si="2">SECOND(O5)</f>
        <v>54</v>
      </c>
      <c r="T5" s="62">
        <f t="shared" ref="T5:T68" si="3">(Q5*60*60+R5*60+S5)/60/42.195</f>
        <v>3.5525536200971679</v>
      </c>
      <c r="U5" s="62">
        <f t="shared" ref="U5:U68" si="4">INT(T5)</f>
        <v>3</v>
      </c>
      <c r="V5" s="62">
        <f t="shared" ref="V5:V68" si="5">(T5-U5)*60/100</f>
        <v>0.33153217205830077</v>
      </c>
    </row>
    <row r="6" spans="1:252">
      <c r="A6" s="4">
        <v>3</v>
      </c>
      <c r="B6" s="3">
        <v>108</v>
      </c>
      <c r="C6" s="8" t="s">
        <v>416</v>
      </c>
      <c r="D6" s="2" t="s">
        <v>4</v>
      </c>
      <c r="E6" s="2" t="s">
        <v>23</v>
      </c>
      <c r="F6" s="2" t="s">
        <v>155</v>
      </c>
      <c r="G6" s="6">
        <v>27940</v>
      </c>
      <c r="H6" s="14" t="s">
        <v>207</v>
      </c>
      <c r="I6" s="2" t="s">
        <v>208</v>
      </c>
      <c r="J6" s="3">
        <v>4</v>
      </c>
      <c r="K6" s="13">
        <v>5.1967592592592593E-2</v>
      </c>
      <c r="L6" s="3">
        <v>4</v>
      </c>
      <c r="M6" s="13">
        <v>7.4618055555555562E-2</v>
      </c>
      <c r="N6" s="16"/>
      <c r="O6" s="13">
        <v>0.10806712962962962</v>
      </c>
      <c r="P6" s="59">
        <v>3.4128214243393766</v>
      </c>
      <c r="Q6" s="60">
        <f t="shared" si="0"/>
        <v>2</v>
      </c>
      <c r="R6" s="61">
        <f t="shared" si="1"/>
        <v>35</v>
      </c>
      <c r="S6" s="60">
        <f t="shared" si="2"/>
        <v>37</v>
      </c>
      <c r="T6" s="62">
        <f t="shared" si="3"/>
        <v>3.6880357072322947</v>
      </c>
      <c r="U6" s="62">
        <f t="shared" si="4"/>
        <v>3</v>
      </c>
      <c r="V6" s="62">
        <f t="shared" si="5"/>
        <v>0.4128214243393768</v>
      </c>
    </row>
    <row r="7" spans="1:252">
      <c r="A7" s="3">
        <v>4</v>
      </c>
      <c r="B7" s="3">
        <v>107</v>
      </c>
      <c r="C7" s="10" t="s">
        <v>206</v>
      </c>
      <c r="D7" s="2" t="s">
        <v>9</v>
      </c>
      <c r="E7" s="2" t="s">
        <v>23</v>
      </c>
      <c r="F7" s="2" t="s">
        <v>155</v>
      </c>
      <c r="G7" s="6">
        <v>33060</v>
      </c>
      <c r="H7" s="3" t="s">
        <v>202</v>
      </c>
      <c r="I7" s="2" t="s">
        <v>208</v>
      </c>
      <c r="J7" s="3">
        <v>5</v>
      </c>
      <c r="K7" s="13">
        <v>5.1967592592592593E-2</v>
      </c>
      <c r="L7" s="3">
        <v>5</v>
      </c>
      <c r="M7" s="13">
        <v>7.4618055555555562E-2</v>
      </c>
      <c r="N7" s="16"/>
      <c r="O7" s="13">
        <v>0.10809027777777779</v>
      </c>
      <c r="P7" s="59">
        <v>3.4132954141485961</v>
      </c>
      <c r="Q7" s="60">
        <f t="shared" si="0"/>
        <v>2</v>
      </c>
      <c r="R7" s="61">
        <f t="shared" si="1"/>
        <v>35</v>
      </c>
      <c r="S7" s="60">
        <f t="shared" si="2"/>
        <v>39</v>
      </c>
      <c r="T7" s="62">
        <f t="shared" si="3"/>
        <v>3.6888256902476599</v>
      </c>
      <c r="U7" s="62">
        <f t="shared" si="4"/>
        <v>3</v>
      </c>
      <c r="V7" s="62">
        <f t="shared" si="5"/>
        <v>0.413295414148596</v>
      </c>
    </row>
    <row r="8" spans="1:252">
      <c r="A8" s="4">
        <v>5</v>
      </c>
      <c r="B8" s="3">
        <v>60</v>
      </c>
      <c r="C8" s="8" t="s">
        <v>210</v>
      </c>
      <c r="D8" s="2" t="s">
        <v>13</v>
      </c>
      <c r="E8" s="2" t="s">
        <v>23</v>
      </c>
      <c r="F8" s="2" t="s">
        <v>140</v>
      </c>
      <c r="G8" s="6">
        <v>30993</v>
      </c>
      <c r="H8" s="3" t="s">
        <v>202</v>
      </c>
      <c r="I8" s="2" t="s">
        <v>141</v>
      </c>
      <c r="J8" s="3">
        <v>3</v>
      </c>
      <c r="K8" s="13">
        <v>5.1446759259259262E-2</v>
      </c>
      <c r="L8" s="3">
        <v>3</v>
      </c>
      <c r="M8" s="13">
        <v>7.4444444444444438E-2</v>
      </c>
      <c r="N8" s="16"/>
      <c r="O8" s="13">
        <v>0.10944444444444446</v>
      </c>
      <c r="P8" s="59">
        <v>3.4410238179879129</v>
      </c>
      <c r="Q8" s="60">
        <f t="shared" si="0"/>
        <v>2</v>
      </c>
      <c r="R8" s="61">
        <f t="shared" si="1"/>
        <v>37</v>
      </c>
      <c r="S8" s="60">
        <f t="shared" si="2"/>
        <v>36</v>
      </c>
      <c r="T8" s="62">
        <f t="shared" si="3"/>
        <v>3.7350396966465218</v>
      </c>
      <c r="U8" s="62">
        <f t="shared" si="4"/>
        <v>3</v>
      </c>
      <c r="V8" s="62">
        <f t="shared" si="5"/>
        <v>0.44102381798791307</v>
      </c>
    </row>
    <row r="9" spans="1:252">
      <c r="A9" s="4">
        <v>6</v>
      </c>
      <c r="B9" s="3">
        <v>139</v>
      </c>
      <c r="C9" s="8" t="s">
        <v>180</v>
      </c>
      <c r="D9" s="2" t="s">
        <v>4</v>
      </c>
      <c r="E9" s="5" t="s">
        <v>192</v>
      </c>
      <c r="F9" s="2" t="s">
        <v>33</v>
      </c>
      <c r="G9" s="6">
        <v>27517</v>
      </c>
      <c r="H9" s="14" t="s">
        <v>207</v>
      </c>
      <c r="I9" s="2" t="s">
        <v>211</v>
      </c>
      <c r="J9" s="3">
        <v>7</v>
      </c>
      <c r="K9" s="13">
        <v>5.4189814814814809E-2</v>
      </c>
      <c r="L9" s="3">
        <v>6</v>
      </c>
      <c r="M9" s="13">
        <v>7.7129629629629631E-2</v>
      </c>
      <c r="N9" s="16"/>
      <c r="O9" s="13">
        <v>0.11040509259259258</v>
      </c>
      <c r="P9" s="59">
        <v>3.4606943950705058</v>
      </c>
      <c r="Q9" s="60">
        <f t="shared" si="0"/>
        <v>2</v>
      </c>
      <c r="R9" s="61">
        <f t="shared" si="1"/>
        <v>38</v>
      </c>
      <c r="S9" s="60">
        <f t="shared" si="2"/>
        <v>59</v>
      </c>
      <c r="T9" s="62">
        <f t="shared" si="3"/>
        <v>3.7678239917841765</v>
      </c>
      <c r="U9" s="62">
        <f t="shared" si="4"/>
        <v>3</v>
      </c>
      <c r="V9" s="62">
        <f t="shared" si="5"/>
        <v>0.46069439507050591</v>
      </c>
    </row>
    <row r="10" spans="1:252">
      <c r="A10" s="3">
        <v>7</v>
      </c>
      <c r="B10" s="3">
        <v>6</v>
      </c>
      <c r="C10" s="10" t="s">
        <v>212</v>
      </c>
      <c r="D10" s="2" t="s">
        <v>10</v>
      </c>
      <c r="E10" s="5" t="s">
        <v>192</v>
      </c>
      <c r="F10" s="2" t="s">
        <v>156</v>
      </c>
      <c r="G10" s="6">
        <v>31488</v>
      </c>
      <c r="H10" s="3" t="s">
        <v>202</v>
      </c>
      <c r="I10" s="2" t="s">
        <v>213</v>
      </c>
      <c r="J10" s="3">
        <v>6</v>
      </c>
      <c r="K10" s="13">
        <v>5.2835648148148145E-2</v>
      </c>
      <c r="L10" s="3">
        <v>7</v>
      </c>
      <c r="M10" s="13">
        <v>7.7905092592592595E-2</v>
      </c>
      <c r="N10" s="16">
        <v>1</v>
      </c>
      <c r="O10" s="13">
        <v>0.11766203703703704</v>
      </c>
      <c r="P10" s="59">
        <v>4.0092902002606943</v>
      </c>
      <c r="Q10" s="60">
        <f t="shared" si="0"/>
        <v>2</v>
      </c>
      <c r="R10" s="61">
        <f t="shared" si="1"/>
        <v>49</v>
      </c>
      <c r="S10" s="60">
        <f t="shared" si="2"/>
        <v>26</v>
      </c>
      <c r="T10" s="62">
        <f t="shared" si="3"/>
        <v>4.0154836671011571</v>
      </c>
      <c r="U10" s="62">
        <f t="shared" si="4"/>
        <v>4</v>
      </c>
      <c r="V10" s="62">
        <f t="shared" si="5"/>
        <v>9.2902002606942702E-3</v>
      </c>
    </row>
    <row r="11" spans="1:252">
      <c r="A11" s="22">
        <v>8</v>
      </c>
      <c r="B11" s="22">
        <v>61</v>
      </c>
      <c r="C11" s="24" t="s">
        <v>139</v>
      </c>
      <c r="D11" s="25" t="s">
        <v>138</v>
      </c>
      <c r="E11" s="25" t="s">
        <v>23</v>
      </c>
      <c r="F11" s="25" t="s">
        <v>140</v>
      </c>
      <c r="G11" s="26">
        <v>34488</v>
      </c>
      <c r="H11" s="22" t="s">
        <v>214</v>
      </c>
      <c r="I11" s="25" t="s">
        <v>141</v>
      </c>
      <c r="J11" s="22">
        <v>17</v>
      </c>
      <c r="K11" s="23">
        <v>5.3530092592592594E-2</v>
      </c>
      <c r="L11" s="22">
        <v>12</v>
      </c>
      <c r="M11" s="23">
        <v>8.5416666666666655E-2</v>
      </c>
      <c r="N11" s="28"/>
      <c r="O11" s="23">
        <v>0.11895833333333333</v>
      </c>
      <c r="P11" s="57">
        <v>4.0358336295769641</v>
      </c>
      <c r="Q11" s="60">
        <f t="shared" si="0"/>
        <v>2</v>
      </c>
      <c r="R11" s="61">
        <f t="shared" si="1"/>
        <v>51</v>
      </c>
      <c r="S11" s="60">
        <f t="shared" si="2"/>
        <v>18</v>
      </c>
      <c r="T11" s="62">
        <f t="shared" si="3"/>
        <v>4.0597227159616072</v>
      </c>
      <c r="U11" s="62">
        <f t="shared" si="4"/>
        <v>4</v>
      </c>
      <c r="V11" s="62">
        <f t="shared" si="5"/>
        <v>3.5833629576964302E-2</v>
      </c>
    </row>
    <row r="12" spans="1:252">
      <c r="A12" s="3">
        <v>9</v>
      </c>
      <c r="B12" s="3">
        <v>30</v>
      </c>
      <c r="C12" s="10" t="s">
        <v>215</v>
      </c>
      <c r="D12" s="2" t="s">
        <v>6</v>
      </c>
      <c r="E12" s="5" t="s">
        <v>192</v>
      </c>
      <c r="F12" s="2" t="s">
        <v>25</v>
      </c>
      <c r="G12" s="6">
        <v>30546</v>
      </c>
      <c r="H12" s="3" t="s">
        <v>202</v>
      </c>
      <c r="I12" s="2" t="s">
        <v>58</v>
      </c>
      <c r="J12" s="3">
        <v>16</v>
      </c>
      <c r="K12" s="13">
        <v>6.0474537037037035E-2</v>
      </c>
      <c r="L12" s="3">
        <v>13</v>
      </c>
      <c r="M12" s="13">
        <v>8.5416666666666655E-2</v>
      </c>
      <c r="N12" s="16">
        <v>2</v>
      </c>
      <c r="O12" s="13">
        <v>0.11905092592592592</v>
      </c>
      <c r="P12" s="59">
        <v>4.03772958881384</v>
      </c>
      <c r="Q12" s="60">
        <f t="shared" si="0"/>
        <v>2</v>
      </c>
      <c r="R12" s="61">
        <f t="shared" si="1"/>
        <v>51</v>
      </c>
      <c r="S12" s="60">
        <f t="shared" si="2"/>
        <v>26</v>
      </c>
      <c r="T12" s="62">
        <f t="shared" si="3"/>
        <v>4.0628826480230673</v>
      </c>
      <c r="U12" s="62">
        <f t="shared" si="4"/>
        <v>4</v>
      </c>
      <c r="V12" s="62">
        <f t="shared" si="5"/>
        <v>3.7729588813840385E-2</v>
      </c>
    </row>
    <row r="13" spans="1:252">
      <c r="A13" s="3">
        <v>10</v>
      </c>
      <c r="B13" s="3">
        <v>36</v>
      </c>
      <c r="C13" s="10" t="s">
        <v>216</v>
      </c>
      <c r="D13" s="2" t="s">
        <v>217</v>
      </c>
      <c r="E13" s="5" t="s">
        <v>192</v>
      </c>
      <c r="F13" s="2" t="s">
        <v>122</v>
      </c>
      <c r="G13" s="6">
        <v>31653</v>
      </c>
      <c r="H13" s="3" t="s">
        <v>202</v>
      </c>
      <c r="I13" s="2"/>
      <c r="J13" s="3">
        <v>15</v>
      </c>
      <c r="K13" s="13">
        <v>6.0474537037037035E-2</v>
      </c>
      <c r="L13" s="3">
        <v>14</v>
      </c>
      <c r="M13" s="13">
        <v>8.5416666666666655E-2</v>
      </c>
      <c r="N13" s="16">
        <v>3</v>
      </c>
      <c r="O13" s="13">
        <v>0.12037037037037036</v>
      </c>
      <c r="P13" s="59">
        <v>4.0647470079393297</v>
      </c>
      <c r="Q13" s="60">
        <f t="shared" si="0"/>
        <v>2</v>
      </c>
      <c r="R13" s="61">
        <f t="shared" si="1"/>
        <v>53</v>
      </c>
      <c r="S13" s="60">
        <f t="shared" si="2"/>
        <v>20</v>
      </c>
      <c r="T13" s="62">
        <f t="shared" si="3"/>
        <v>4.1079116798988826</v>
      </c>
      <c r="U13" s="62">
        <f t="shared" si="4"/>
        <v>4</v>
      </c>
      <c r="V13" s="62">
        <f t="shared" si="5"/>
        <v>6.4747007939329568E-2</v>
      </c>
    </row>
    <row r="14" spans="1:252">
      <c r="A14" s="3">
        <v>11</v>
      </c>
      <c r="B14" s="3">
        <v>169</v>
      </c>
      <c r="C14" s="10" t="s">
        <v>218</v>
      </c>
      <c r="D14" s="2" t="s">
        <v>100</v>
      </c>
      <c r="E14" s="5" t="s">
        <v>29</v>
      </c>
      <c r="F14" s="2" t="s">
        <v>53</v>
      </c>
      <c r="G14" s="6">
        <v>31254</v>
      </c>
      <c r="H14" s="3" t="s">
        <v>202</v>
      </c>
      <c r="I14" s="2" t="s">
        <v>219</v>
      </c>
      <c r="J14" s="3">
        <v>8</v>
      </c>
      <c r="K14" s="13">
        <v>5.6018518518518523E-2</v>
      </c>
      <c r="L14" s="3">
        <v>8</v>
      </c>
      <c r="M14" s="13">
        <v>8.1863425925925923E-2</v>
      </c>
      <c r="N14" s="16">
        <v>4</v>
      </c>
      <c r="O14" s="13">
        <v>0.12138888888888888</v>
      </c>
      <c r="P14" s="59">
        <v>4.0856025595449701</v>
      </c>
      <c r="Q14" s="60">
        <f t="shared" si="0"/>
        <v>2</v>
      </c>
      <c r="R14" s="61">
        <f t="shared" si="1"/>
        <v>54</v>
      </c>
      <c r="S14" s="60">
        <f t="shared" si="2"/>
        <v>48</v>
      </c>
      <c r="T14" s="62">
        <f t="shared" si="3"/>
        <v>4.1426709325749496</v>
      </c>
      <c r="U14" s="62">
        <f t="shared" si="4"/>
        <v>4</v>
      </c>
      <c r="V14" s="62">
        <f t="shared" si="5"/>
        <v>8.5602559544969731E-2</v>
      </c>
    </row>
    <row r="15" spans="1:252">
      <c r="A15" s="22">
        <v>12</v>
      </c>
      <c r="B15" s="22">
        <v>4</v>
      </c>
      <c r="C15" s="24" t="s">
        <v>149</v>
      </c>
      <c r="D15" s="25" t="s">
        <v>40</v>
      </c>
      <c r="E15" s="27" t="s">
        <v>192</v>
      </c>
      <c r="F15" s="25" t="s">
        <v>158</v>
      </c>
      <c r="G15" s="26">
        <v>31782</v>
      </c>
      <c r="H15" s="22" t="s">
        <v>214</v>
      </c>
      <c r="I15" s="25" t="s">
        <v>209</v>
      </c>
      <c r="J15" s="22">
        <v>18</v>
      </c>
      <c r="K15" s="23">
        <v>6.0474537037037035E-2</v>
      </c>
      <c r="L15" s="22">
        <v>15</v>
      </c>
      <c r="M15" s="23">
        <v>8.59375E-2</v>
      </c>
      <c r="N15" s="28"/>
      <c r="O15" s="23">
        <v>0.12158564814814815</v>
      </c>
      <c r="P15" s="57">
        <v>4.0896314729233323</v>
      </c>
      <c r="Q15" s="60">
        <f t="shared" si="0"/>
        <v>2</v>
      </c>
      <c r="R15" s="61">
        <f t="shared" si="1"/>
        <v>55</v>
      </c>
      <c r="S15" s="60">
        <f t="shared" si="2"/>
        <v>5</v>
      </c>
      <c r="T15" s="62">
        <f t="shared" si="3"/>
        <v>4.1493857882055538</v>
      </c>
      <c r="U15" s="62">
        <f t="shared" si="4"/>
        <v>4</v>
      </c>
      <c r="V15" s="62">
        <f t="shared" si="5"/>
        <v>8.9631472923332289E-2</v>
      </c>
    </row>
    <row r="16" spans="1:252">
      <c r="A16" s="3">
        <v>13</v>
      </c>
      <c r="B16" s="3">
        <v>55</v>
      </c>
      <c r="C16" s="10" t="s">
        <v>182</v>
      </c>
      <c r="D16" s="2" t="s">
        <v>14</v>
      </c>
      <c r="E16" s="5" t="s">
        <v>192</v>
      </c>
      <c r="F16" s="2" t="s">
        <v>158</v>
      </c>
      <c r="G16" s="6">
        <v>29940</v>
      </c>
      <c r="H16" s="3" t="s">
        <v>202</v>
      </c>
      <c r="I16" s="2" t="s">
        <v>211</v>
      </c>
      <c r="J16" s="3">
        <v>13</v>
      </c>
      <c r="K16" s="13">
        <v>5.9895833333333336E-2</v>
      </c>
      <c r="L16" s="3">
        <v>11</v>
      </c>
      <c r="M16" s="13">
        <v>8.5381944444444455E-2</v>
      </c>
      <c r="N16" s="16">
        <v>5</v>
      </c>
      <c r="O16" s="13">
        <v>0.12178240740740741</v>
      </c>
      <c r="P16" s="59">
        <v>4.0936603863016945</v>
      </c>
      <c r="Q16" s="60">
        <f t="shared" si="0"/>
        <v>2</v>
      </c>
      <c r="R16" s="61">
        <f t="shared" si="1"/>
        <v>55</v>
      </c>
      <c r="S16" s="60">
        <f t="shared" si="2"/>
        <v>22</v>
      </c>
      <c r="T16" s="62">
        <f t="shared" si="3"/>
        <v>4.1561006438361581</v>
      </c>
      <c r="U16" s="62">
        <f t="shared" si="4"/>
        <v>4</v>
      </c>
      <c r="V16" s="62">
        <f t="shared" si="5"/>
        <v>9.3660386301694848E-2</v>
      </c>
    </row>
    <row r="17" spans="1:22">
      <c r="A17" s="22">
        <v>14</v>
      </c>
      <c r="B17" s="22">
        <v>100</v>
      </c>
      <c r="C17" s="24" t="s">
        <v>220</v>
      </c>
      <c r="D17" s="25" t="s">
        <v>86</v>
      </c>
      <c r="E17" s="25" t="s">
        <v>23</v>
      </c>
      <c r="F17" s="25" t="s">
        <v>24</v>
      </c>
      <c r="G17" s="26">
        <v>33290</v>
      </c>
      <c r="H17" s="22" t="s">
        <v>214</v>
      </c>
      <c r="I17" s="25"/>
      <c r="J17" s="22">
        <v>19</v>
      </c>
      <c r="K17" s="23">
        <v>6.0625000000000005E-2</v>
      </c>
      <c r="L17" s="22">
        <v>17</v>
      </c>
      <c r="M17" s="23">
        <v>8.6469907407407412E-2</v>
      </c>
      <c r="N17" s="28"/>
      <c r="O17" s="23">
        <v>0.1233449074074074</v>
      </c>
      <c r="P17" s="57">
        <v>4.1256546984239835</v>
      </c>
      <c r="Q17" s="60">
        <f t="shared" si="0"/>
        <v>2</v>
      </c>
      <c r="R17" s="61">
        <f t="shared" si="1"/>
        <v>57</v>
      </c>
      <c r="S17" s="60">
        <f t="shared" si="2"/>
        <v>37</v>
      </c>
      <c r="T17" s="62">
        <f t="shared" si="3"/>
        <v>4.2094244973733064</v>
      </c>
      <c r="U17" s="62">
        <f t="shared" si="4"/>
        <v>4</v>
      </c>
      <c r="V17" s="62">
        <f t="shared" si="5"/>
        <v>0.12565469842398383</v>
      </c>
    </row>
    <row r="18" spans="1:22">
      <c r="A18" s="3">
        <v>15</v>
      </c>
      <c r="B18" s="3">
        <v>122</v>
      </c>
      <c r="C18" s="10" t="s">
        <v>221</v>
      </c>
      <c r="D18" s="2" t="s">
        <v>222</v>
      </c>
      <c r="E18" s="5" t="s">
        <v>61</v>
      </c>
      <c r="F18" s="2" t="s">
        <v>65</v>
      </c>
      <c r="G18" s="6">
        <v>29462</v>
      </c>
      <c r="H18" s="3" t="s">
        <v>202</v>
      </c>
      <c r="I18" s="2" t="s">
        <v>223</v>
      </c>
      <c r="J18" s="3">
        <v>10</v>
      </c>
      <c r="K18" s="13">
        <v>5.8078703703703709E-2</v>
      </c>
      <c r="L18" s="3">
        <v>10</v>
      </c>
      <c r="M18" s="13">
        <v>8.519675925925925E-2</v>
      </c>
      <c r="N18" s="16">
        <v>6</v>
      </c>
      <c r="O18" s="13">
        <v>0.12533564814814815</v>
      </c>
      <c r="P18" s="59">
        <v>4.1664178220168262</v>
      </c>
      <c r="Q18" s="60">
        <f t="shared" si="0"/>
        <v>3</v>
      </c>
      <c r="R18" s="61">
        <f t="shared" si="1"/>
        <v>0</v>
      </c>
      <c r="S18" s="60">
        <f t="shared" si="2"/>
        <v>29</v>
      </c>
      <c r="T18" s="62">
        <f t="shared" si="3"/>
        <v>4.2773630366947106</v>
      </c>
      <c r="U18" s="62">
        <f t="shared" si="4"/>
        <v>4</v>
      </c>
      <c r="V18" s="62">
        <f t="shared" si="5"/>
        <v>0.16641782201682637</v>
      </c>
    </row>
    <row r="19" spans="1:22">
      <c r="A19" s="3">
        <v>16</v>
      </c>
      <c r="B19" s="3">
        <v>29</v>
      </c>
      <c r="C19" s="10" t="s">
        <v>224</v>
      </c>
      <c r="D19" s="2" t="s">
        <v>14</v>
      </c>
      <c r="E19" s="5" t="s">
        <v>192</v>
      </c>
      <c r="F19" s="2" t="s">
        <v>33</v>
      </c>
      <c r="G19" s="6">
        <v>23503</v>
      </c>
      <c r="H19" s="3" t="s">
        <v>225</v>
      </c>
      <c r="I19" s="2" t="s">
        <v>56</v>
      </c>
      <c r="J19" s="3">
        <v>12</v>
      </c>
      <c r="K19" s="13">
        <v>5.9895833333333336E-2</v>
      </c>
      <c r="L19" s="3">
        <v>16</v>
      </c>
      <c r="M19" s="13">
        <v>8.6168981481481485E-2</v>
      </c>
      <c r="N19" s="16">
        <v>1</v>
      </c>
      <c r="O19" s="13">
        <v>0.12555555555555556</v>
      </c>
      <c r="P19" s="59">
        <v>4.1709207252044083</v>
      </c>
      <c r="Q19" s="60">
        <f t="shared" si="0"/>
        <v>3</v>
      </c>
      <c r="R19" s="61">
        <f t="shared" si="1"/>
        <v>0</v>
      </c>
      <c r="S19" s="60">
        <f t="shared" si="2"/>
        <v>48</v>
      </c>
      <c r="T19" s="62">
        <f t="shared" si="3"/>
        <v>4.2848678753406801</v>
      </c>
      <c r="U19" s="62">
        <f t="shared" si="4"/>
        <v>4</v>
      </c>
      <c r="V19" s="62">
        <f t="shared" si="5"/>
        <v>0.1709207252044081</v>
      </c>
    </row>
    <row r="20" spans="1:22">
      <c r="A20" s="3">
        <v>17</v>
      </c>
      <c r="B20" s="3">
        <v>10</v>
      </c>
      <c r="C20" s="10" t="s">
        <v>177</v>
      </c>
      <c r="D20" s="2" t="s">
        <v>5</v>
      </c>
      <c r="E20" s="5" t="s">
        <v>192</v>
      </c>
      <c r="F20" s="2" t="s">
        <v>71</v>
      </c>
      <c r="G20" s="6">
        <v>23390</v>
      </c>
      <c r="H20" s="3" t="s">
        <v>225</v>
      </c>
      <c r="I20" s="2" t="s">
        <v>211</v>
      </c>
      <c r="J20" s="3">
        <v>22</v>
      </c>
      <c r="K20" s="13">
        <v>6.1099537037037042E-2</v>
      </c>
      <c r="L20" s="3">
        <v>18</v>
      </c>
      <c r="M20" s="13">
        <v>8.7557870370370369E-2</v>
      </c>
      <c r="N20" s="16">
        <v>2</v>
      </c>
      <c r="O20" s="13">
        <v>0.12609953703703705</v>
      </c>
      <c r="P20" s="59">
        <v>4.1820594857210569</v>
      </c>
      <c r="Q20" s="60">
        <f t="shared" si="0"/>
        <v>3</v>
      </c>
      <c r="R20" s="61">
        <f t="shared" si="1"/>
        <v>1</v>
      </c>
      <c r="S20" s="60">
        <f t="shared" si="2"/>
        <v>35</v>
      </c>
      <c r="T20" s="62">
        <f t="shared" si="3"/>
        <v>4.3034324762017615</v>
      </c>
      <c r="U20" s="62">
        <f t="shared" si="4"/>
        <v>4</v>
      </c>
      <c r="V20" s="62">
        <f t="shared" si="5"/>
        <v>0.1820594857210569</v>
      </c>
    </row>
    <row r="21" spans="1:22">
      <c r="A21" s="3">
        <v>18</v>
      </c>
      <c r="B21" s="3">
        <v>174</v>
      </c>
      <c r="C21" s="10" t="s">
        <v>226</v>
      </c>
      <c r="D21" s="2" t="s">
        <v>222</v>
      </c>
      <c r="E21" s="5" t="s">
        <v>192</v>
      </c>
      <c r="F21" s="2" t="s">
        <v>122</v>
      </c>
      <c r="G21" s="6">
        <v>30990</v>
      </c>
      <c r="H21" s="3" t="s">
        <v>202</v>
      </c>
      <c r="I21" s="2"/>
      <c r="J21" s="3">
        <v>9</v>
      </c>
      <c r="K21" s="13">
        <v>5.7893518518518518E-2</v>
      </c>
      <c r="L21" s="3">
        <v>9</v>
      </c>
      <c r="M21" s="13">
        <v>8.3796296296296299E-2</v>
      </c>
      <c r="N21" s="16">
        <v>7</v>
      </c>
      <c r="O21" s="13">
        <v>0.12616898148148148</v>
      </c>
      <c r="P21" s="59">
        <v>4.1834814551487147</v>
      </c>
      <c r="Q21" s="60">
        <f t="shared" si="0"/>
        <v>3</v>
      </c>
      <c r="R21" s="61">
        <f t="shared" si="1"/>
        <v>1</v>
      </c>
      <c r="S21" s="60">
        <f t="shared" si="2"/>
        <v>41</v>
      </c>
      <c r="T21" s="62">
        <f t="shared" si="3"/>
        <v>4.3058024252478573</v>
      </c>
      <c r="U21" s="62">
        <f t="shared" si="4"/>
        <v>4</v>
      </c>
      <c r="V21" s="62">
        <f t="shared" si="5"/>
        <v>0.18348145514871436</v>
      </c>
    </row>
    <row r="22" spans="1:22">
      <c r="A22" s="3">
        <v>19</v>
      </c>
      <c r="B22" s="3">
        <v>121</v>
      </c>
      <c r="C22" s="10" t="s">
        <v>90</v>
      </c>
      <c r="D22" s="2" t="s">
        <v>9</v>
      </c>
      <c r="E22" s="5" t="s">
        <v>192</v>
      </c>
      <c r="F22" s="2" t="s">
        <v>91</v>
      </c>
      <c r="G22" s="6">
        <v>31715</v>
      </c>
      <c r="H22" s="3" t="s">
        <v>202</v>
      </c>
      <c r="I22" s="2" t="s">
        <v>58</v>
      </c>
      <c r="J22" s="3">
        <v>25</v>
      </c>
      <c r="K22" s="13">
        <v>6.2164351851851853E-2</v>
      </c>
      <c r="L22" s="3">
        <v>21</v>
      </c>
      <c r="M22" s="13">
        <v>8.892361111111112E-2</v>
      </c>
      <c r="N22" s="16">
        <v>8</v>
      </c>
      <c r="O22" s="13">
        <v>0.12655092592592593</v>
      </c>
      <c r="P22" s="59">
        <v>4.1913022870008287</v>
      </c>
      <c r="Q22" s="60">
        <f t="shared" si="0"/>
        <v>3</v>
      </c>
      <c r="R22" s="61">
        <f t="shared" si="1"/>
        <v>2</v>
      </c>
      <c r="S22" s="60">
        <f t="shared" si="2"/>
        <v>14</v>
      </c>
      <c r="T22" s="62">
        <f t="shared" si="3"/>
        <v>4.3188371450013818</v>
      </c>
      <c r="U22" s="62">
        <f t="shared" si="4"/>
        <v>4</v>
      </c>
      <c r="V22" s="62">
        <f t="shared" si="5"/>
        <v>0.1913022870008291</v>
      </c>
    </row>
    <row r="23" spans="1:22">
      <c r="A23" s="3">
        <v>20</v>
      </c>
      <c r="B23" s="3">
        <v>171</v>
      </c>
      <c r="C23" s="10" t="s">
        <v>227</v>
      </c>
      <c r="D23" s="2" t="s">
        <v>9</v>
      </c>
      <c r="E23" s="5" t="s">
        <v>192</v>
      </c>
      <c r="F23" s="2" t="s">
        <v>25</v>
      </c>
      <c r="G23" s="6">
        <v>29311</v>
      </c>
      <c r="H23" s="12" t="s">
        <v>202</v>
      </c>
      <c r="I23" s="2" t="s">
        <v>228</v>
      </c>
      <c r="J23" s="3">
        <v>29</v>
      </c>
      <c r="K23" s="13">
        <v>6.3067129629629626E-2</v>
      </c>
      <c r="L23" s="3">
        <v>24</v>
      </c>
      <c r="M23" s="13">
        <v>8.9490740740740746E-2</v>
      </c>
      <c r="N23" s="16">
        <v>9</v>
      </c>
      <c r="O23" s="13">
        <v>0.12696759259259258</v>
      </c>
      <c r="P23" s="59">
        <v>4.199834103566773</v>
      </c>
      <c r="Q23" s="60">
        <f t="shared" si="0"/>
        <v>3</v>
      </c>
      <c r="R23" s="61">
        <f t="shared" si="1"/>
        <v>2</v>
      </c>
      <c r="S23" s="60">
        <f t="shared" si="2"/>
        <v>50</v>
      </c>
      <c r="T23" s="62">
        <f t="shared" si="3"/>
        <v>4.3330568392779556</v>
      </c>
      <c r="U23" s="62">
        <f t="shared" si="4"/>
        <v>4</v>
      </c>
      <c r="V23" s="62">
        <f t="shared" si="5"/>
        <v>0.19983410356677336</v>
      </c>
    </row>
    <row r="24" spans="1:22">
      <c r="A24" s="3">
        <v>21</v>
      </c>
      <c r="B24" s="3">
        <v>23</v>
      </c>
      <c r="C24" s="10" t="s">
        <v>172</v>
      </c>
      <c r="D24" s="2" t="s">
        <v>85</v>
      </c>
      <c r="E24" s="5" t="s">
        <v>192</v>
      </c>
      <c r="F24" s="2" t="s">
        <v>33</v>
      </c>
      <c r="G24" s="6">
        <v>22132</v>
      </c>
      <c r="H24" s="12" t="s">
        <v>225</v>
      </c>
      <c r="I24" s="2" t="s">
        <v>56</v>
      </c>
      <c r="J24" s="3">
        <v>20</v>
      </c>
      <c r="K24" s="13">
        <v>6.0879629629629638E-2</v>
      </c>
      <c r="L24" s="3">
        <v>20</v>
      </c>
      <c r="M24" s="13">
        <v>8.8495370370370363E-2</v>
      </c>
      <c r="N24" s="16">
        <v>3</v>
      </c>
      <c r="O24" s="13">
        <v>0.12870370370370371</v>
      </c>
      <c r="P24" s="59">
        <v>4.2353833392582061</v>
      </c>
      <c r="Q24" s="60">
        <f t="shared" si="0"/>
        <v>3</v>
      </c>
      <c r="R24" s="61">
        <f t="shared" si="1"/>
        <v>5</v>
      </c>
      <c r="S24" s="60">
        <f t="shared" si="2"/>
        <v>20</v>
      </c>
      <c r="T24" s="62">
        <f t="shared" si="3"/>
        <v>4.3923055654303438</v>
      </c>
      <c r="U24" s="62">
        <f t="shared" si="4"/>
        <v>4</v>
      </c>
      <c r="V24" s="62">
        <f t="shared" si="5"/>
        <v>0.23538333925820626</v>
      </c>
    </row>
    <row r="25" spans="1:22">
      <c r="A25" s="3">
        <v>22</v>
      </c>
      <c r="B25" s="3">
        <v>82</v>
      </c>
      <c r="C25" s="10" t="s">
        <v>173</v>
      </c>
      <c r="D25" s="2" t="s">
        <v>18</v>
      </c>
      <c r="E25" s="5" t="s">
        <v>192</v>
      </c>
      <c r="F25" s="2" t="s">
        <v>25</v>
      </c>
      <c r="G25" s="6">
        <v>22509</v>
      </c>
      <c r="H25" s="12" t="s">
        <v>225</v>
      </c>
      <c r="I25" s="2"/>
      <c r="J25" s="3"/>
      <c r="K25" s="13"/>
      <c r="L25" s="3">
        <v>23</v>
      </c>
      <c r="M25" s="13">
        <v>8.9062500000000003E-2</v>
      </c>
      <c r="N25" s="16">
        <v>4</v>
      </c>
      <c r="O25" s="13">
        <v>0.12886574074074073</v>
      </c>
      <c r="P25" s="59">
        <v>4.2387012679227398</v>
      </c>
      <c r="Q25" s="60">
        <f t="shared" si="0"/>
        <v>3</v>
      </c>
      <c r="R25" s="61">
        <f t="shared" si="1"/>
        <v>5</v>
      </c>
      <c r="S25" s="60">
        <f t="shared" si="2"/>
        <v>34</v>
      </c>
      <c r="T25" s="62">
        <f t="shared" si="3"/>
        <v>4.3978354465378997</v>
      </c>
      <c r="U25" s="62">
        <f t="shared" si="4"/>
        <v>4</v>
      </c>
      <c r="V25" s="62">
        <f t="shared" si="5"/>
        <v>0.23870126792273982</v>
      </c>
    </row>
    <row r="26" spans="1:22" ht="22.15" customHeight="1">
      <c r="A26" s="16">
        <v>23</v>
      </c>
      <c r="B26" s="16">
        <v>114</v>
      </c>
      <c r="C26" s="17" t="s">
        <v>229</v>
      </c>
      <c r="D26" s="18" t="s">
        <v>230</v>
      </c>
      <c r="E26" s="19" t="s">
        <v>37</v>
      </c>
      <c r="F26" s="18" t="s">
        <v>137</v>
      </c>
      <c r="G26" s="20">
        <v>30327</v>
      </c>
      <c r="H26" s="16" t="s">
        <v>202</v>
      </c>
      <c r="I26" s="39" t="s">
        <v>242</v>
      </c>
      <c r="J26" s="16">
        <v>14</v>
      </c>
      <c r="K26" s="13">
        <v>6.0474537037037035E-2</v>
      </c>
      <c r="L26" s="16">
        <v>19</v>
      </c>
      <c r="M26" s="13">
        <v>8.7986111111111112E-2</v>
      </c>
      <c r="N26" s="16">
        <v>10</v>
      </c>
      <c r="O26" s="13">
        <v>0.1295138888888889</v>
      </c>
      <c r="P26" s="59">
        <v>4.2519729825808747</v>
      </c>
      <c r="Q26" s="60">
        <f t="shared" si="0"/>
        <v>3</v>
      </c>
      <c r="R26" s="61">
        <f t="shared" si="1"/>
        <v>6</v>
      </c>
      <c r="S26" s="60">
        <f t="shared" si="2"/>
        <v>30</v>
      </c>
      <c r="T26" s="62">
        <f t="shared" si="3"/>
        <v>4.4199549709681243</v>
      </c>
      <c r="U26" s="62">
        <f t="shared" si="4"/>
        <v>4</v>
      </c>
      <c r="V26" s="62">
        <f t="shared" si="5"/>
        <v>0.25197298258087458</v>
      </c>
    </row>
    <row r="27" spans="1:22">
      <c r="A27" s="3">
        <v>24</v>
      </c>
      <c r="B27" s="3">
        <v>52</v>
      </c>
      <c r="C27" s="10" t="s">
        <v>231</v>
      </c>
      <c r="D27" s="2" t="s">
        <v>232</v>
      </c>
      <c r="E27" s="5" t="s">
        <v>192</v>
      </c>
      <c r="F27" s="2" t="s">
        <v>25</v>
      </c>
      <c r="G27" s="6">
        <v>31245</v>
      </c>
      <c r="H27" s="12" t="s">
        <v>202</v>
      </c>
      <c r="I27" s="2" t="s">
        <v>58</v>
      </c>
      <c r="J27" s="3">
        <v>26</v>
      </c>
      <c r="K27" s="13">
        <v>6.2453703703703706E-2</v>
      </c>
      <c r="L27" s="3">
        <v>26</v>
      </c>
      <c r="M27" s="13">
        <v>9.0381944444444431E-2</v>
      </c>
      <c r="N27" s="16">
        <v>11</v>
      </c>
      <c r="O27" s="13">
        <v>0.13013888888888889</v>
      </c>
      <c r="P27" s="59">
        <v>4.2647707074297898</v>
      </c>
      <c r="Q27" s="60">
        <f t="shared" si="0"/>
        <v>3</v>
      </c>
      <c r="R27" s="61">
        <f t="shared" si="1"/>
        <v>7</v>
      </c>
      <c r="S27" s="60">
        <f t="shared" si="2"/>
        <v>24</v>
      </c>
      <c r="T27" s="62">
        <f t="shared" si="3"/>
        <v>4.4412845123829836</v>
      </c>
      <c r="U27" s="62">
        <f t="shared" si="4"/>
        <v>4</v>
      </c>
      <c r="V27" s="62">
        <f t="shared" si="5"/>
        <v>0.26477070742979014</v>
      </c>
    </row>
    <row r="28" spans="1:22">
      <c r="A28" s="3">
        <v>25</v>
      </c>
      <c r="B28" s="3">
        <v>8</v>
      </c>
      <c r="C28" s="10" t="s">
        <v>233</v>
      </c>
      <c r="D28" s="2" t="s">
        <v>234</v>
      </c>
      <c r="E28" s="5" t="s">
        <v>37</v>
      </c>
      <c r="F28" s="2" t="s">
        <v>154</v>
      </c>
      <c r="G28" s="6">
        <v>25329</v>
      </c>
      <c r="H28" s="12" t="s">
        <v>207</v>
      </c>
      <c r="I28" s="15" t="s">
        <v>243</v>
      </c>
      <c r="J28" s="3">
        <v>34</v>
      </c>
      <c r="K28" s="13">
        <v>6.4351851851851841E-2</v>
      </c>
      <c r="L28" s="3">
        <v>30</v>
      </c>
      <c r="M28" s="13">
        <v>9.2152777777777764E-2</v>
      </c>
      <c r="N28" s="16">
        <v>1</v>
      </c>
      <c r="O28" s="13">
        <v>0.13043981481481481</v>
      </c>
      <c r="P28" s="59">
        <v>4.2709325749496383</v>
      </c>
      <c r="Q28" s="60">
        <f t="shared" si="0"/>
        <v>3</v>
      </c>
      <c r="R28" s="61">
        <f t="shared" si="1"/>
        <v>7</v>
      </c>
      <c r="S28" s="60">
        <f t="shared" si="2"/>
        <v>50</v>
      </c>
      <c r="T28" s="62">
        <f t="shared" si="3"/>
        <v>4.4515542915827311</v>
      </c>
      <c r="U28" s="62">
        <f t="shared" si="4"/>
        <v>4</v>
      </c>
      <c r="V28" s="62">
        <f t="shared" si="5"/>
        <v>0.27093257494963863</v>
      </c>
    </row>
    <row r="29" spans="1:22">
      <c r="A29" s="3">
        <v>26</v>
      </c>
      <c r="B29" s="3">
        <v>33</v>
      </c>
      <c r="C29" s="10" t="s">
        <v>235</v>
      </c>
      <c r="D29" s="2" t="s">
        <v>4</v>
      </c>
      <c r="E29" s="5" t="s">
        <v>192</v>
      </c>
      <c r="F29" s="2" t="s">
        <v>240</v>
      </c>
      <c r="G29" s="6">
        <v>31785</v>
      </c>
      <c r="H29" s="12" t="s">
        <v>202</v>
      </c>
      <c r="I29" s="2" t="s">
        <v>58</v>
      </c>
      <c r="J29" s="3">
        <v>27</v>
      </c>
      <c r="K29" s="13">
        <v>6.2453703703703706E-2</v>
      </c>
      <c r="L29" s="3">
        <v>25</v>
      </c>
      <c r="M29" s="13">
        <v>9.0208333333333335E-2</v>
      </c>
      <c r="N29" s="16">
        <v>12</v>
      </c>
      <c r="O29" s="13">
        <v>0.13208333333333333</v>
      </c>
      <c r="P29" s="59">
        <v>4.3045858514041946</v>
      </c>
      <c r="Q29" s="60">
        <f t="shared" si="0"/>
        <v>3</v>
      </c>
      <c r="R29" s="61">
        <f t="shared" si="1"/>
        <v>10</v>
      </c>
      <c r="S29" s="60">
        <f t="shared" si="2"/>
        <v>12</v>
      </c>
      <c r="T29" s="62">
        <f t="shared" si="3"/>
        <v>4.5076430856736573</v>
      </c>
      <c r="U29" s="62">
        <f t="shared" si="4"/>
        <v>4</v>
      </c>
      <c r="V29" s="62">
        <f t="shared" si="5"/>
        <v>0.30458585140419442</v>
      </c>
    </row>
    <row r="30" spans="1:22">
      <c r="A30" s="3">
        <v>27</v>
      </c>
      <c r="B30" s="3">
        <v>162</v>
      </c>
      <c r="C30" s="10" t="s">
        <v>236</v>
      </c>
      <c r="D30" s="2" t="s">
        <v>237</v>
      </c>
      <c r="E30" s="5" t="s">
        <v>29</v>
      </c>
      <c r="F30" s="2" t="s">
        <v>103</v>
      </c>
      <c r="G30" s="6">
        <v>28691</v>
      </c>
      <c r="H30" s="12" t="s">
        <v>202</v>
      </c>
      <c r="I30" s="21" t="s">
        <v>244</v>
      </c>
      <c r="J30" s="3">
        <v>31</v>
      </c>
      <c r="K30" s="13">
        <v>6.324074074074075E-2</v>
      </c>
      <c r="L30" s="3">
        <v>28</v>
      </c>
      <c r="M30" s="13">
        <v>9.1030092592592593E-2</v>
      </c>
      <c r="N30" s="16">
        <v>13</v>
      </c>
      <c r="O30" s="13">
        <v>0.13210648148148149</v>
      </c>
      <c r="P30" s="59">
        <v>4.3050598412134136</v>
      </c>
      <c r="Q30" s="60">
        <f t="shared" si="0"/>
        <v>3</v>
      </c>
      <c r="R30" s="61">
        <f t="shared" si="1"/>
        <v>10</v>
      </c>
      <c r="S30" s="60">
        <f t="shared" si="2"/>
        <v>14</v>
      </c>
      <c r="T30" s="62">
        <f t="shared" si="3"/>
        <v>4.5084330686890226</v>
      </c>
      <c r="U30" s="62">
        <f t="shared" si="4"/>
        <v>4</v>
      </c>
      <c r="V30" s="62">
        <f t="shared" si="5"/>
        <v>0.30505984121341356</v>
      </c>
    </row>
    <row r="31" spans="1:22">
      <c r="A31" s="22">
        <v>28</v>
      </c>
      <c r="B31" s="22">
        <v>109</v>
      </c>
      <c r="C31" s="24" t="s">
        <v>238</v>
      </c>
      <c r="D31" s="25" t="s">
        <v>40</v>
      </c>
      <c r="E31" s="25" t="s">
        <v>23</v>
      </c>
      <c r="F31" s="25" t="s">
        <v>142</v>
      </c>
      <c r="G31" s="26">
        <v>27748</v>
      </c>
      <c r="H31" s="29" t="s">
        <v>241</v>
      </c>
      <c r="I31" s="25" t="s">
        <v>245</v>
      </c>
      <c r="J31" s="22">
        <v>21</v>
      </c>
      <c r="K31" s="23">
        <v>6.0995370370370366E-2</v>
      </c>
      <c r="L31" s="22">
        <v>22</v>
      </c>
      <c r="M31" s="23">
        <v>8.8993055555555547E-2</v>
      </c>
      <c r="N31" s="28"/>
      <c r="O31" s="23">
        <v>0.13230324074074074</v>
      </c>
      <c r="P31" s="57">
        <v>4.3090887545917766</v>
      </c>
      <c r="Q31" s="60">
        <f t="shared" si="0"/>
        <v>3</v>
      </c>
      <c r="R31" s="61">
        <f t="shared" si="1"/>
        <v>10</v>
      </c>
      <c r="S31" s="60">
        <f t="shared" si="2"/>
        <v>31</v>
      </c>
      <c r="T31" s="62">
        <f t="shared" si="3"/>
        <v>4.5151479243196277</v>
      </c>
      <c r="U31" s="62">
        <f t="shared" si="4"/>
        <v>4</v>
      </c>
      <c r="V31" s="62">
        <f t="shared" si="5"/>
        <v>0.30908875459177665</v>
      </c>
    </row>
    <row r="32" spans="1:22">
      <c r="A32" s="3">
        <v>29</v>
      </c>
      <c r="B32" s="3">
        <v>153</v>
      </c>
      <c r="C32" s="10" t="s">
        <v>239</v>
      </c>
      <c r="D32" s="2" t="s">
        <v>168</v>
      </c>
      <c r="E32" s="5" t="s">
        <v>29</v>
      </c>
      <c r="F32" s="2" t="s">
        <v>53</v>
      </c>
      <c r="G32" s="6">
        <v>29908</v>
      </c>
      <c r="H32" s="12" t="s">
        <v>202</v>
      </c>
      <c r="I32" s="2" t="s">
        <v>246</v>
      </c>
      <c r="J32" s="3">
        <v>39</v>
      </c>
      <c r="K32" s="13">
        <v>6.5625000000000003E-2</v>
      </c>
      <c r="L32" s="3">
        <v>34</v>
      </c>
      <c r="M32" s="13">
        <v>9.4004629629629632E-2</v>
      </c>
      <c r="N32" s="16">
        <v>14</v>
      </c>
      <c r="O32" s="13">
        <v>0.1333101851851852</v>
      </c>
      <c r="P32" s="59">
        <v>4.3297073112928066</v>
      </c>
      <c r="Q32" s="60">
        <f t="shared" si="0"/>
        <v>3</v>
      </c>
      <c r="R32" s="61">
        <f t="shared" si="1"/>
        <v>11</v>
      </c>
      <c r="S32" s="60">
        <f t="shared" si="2"/>
        <v>58</v>
      </c>
      <c r="T32" s="62">
        <f t="shared" si="3"/>
        <v>4.5495121854880116</v>
      </c>
      <c r="U32" s="62">
        <f t="shared" si="4"/>
        <v>4</v>
      </c>
      <c r="V32" s="62">
        <f t="shared" si="5"/>
        <v>0.32970731129280695</v>
      </c>
    </row>
    <row r="33" spans="1:22">
      <c r="A33" s="22">
        <v>30</v>
      </c>
      <c r="B33" s="22">
        <v>38</v>
      </c>
      <c r="C33" s="24" t="s">
        <v>187</v>
      </c>
      <c r="D33" s="25" t="s">
        <v>186</v>
      </c>
      <c r="E33" s="27" t="s">
        <v>192</v>
      </c>
      <c r="F33" s="25" t="s">
        <v>25</v>
      </c>
      <c r="G33" s="26">
        <v>25509</v>
      </c>
      <c r="H33" s="29" t="s">
        <v>241</v>
      </c>
      <c r="I33" s="25" t="s">
        <v>56</v>
      </c>
      <c r="J33" s="22">
        <v>32</v>
      </c>
      <c r="K33" s="23">
        <v>6.3576388888888891E-2</v>
      </c>
      <c r="L33" s="22">
        <v>29</v>
      </c>
      <c r="M33" s="23">
        <v>9.1608796296296299E-2</v>
      </c>
      <c r="N33" s="28"/>
      <c r="O33" s="23">
        <v>0.13402777777777777</v>
      </c>
      <c r="P33" s="57">
        <v>4.3444009953785994</v>
      </c>
      <c r="Q33" s="60">
        <f t="shared" si="0"/>
        <v>3</v>
      </c>
      <c r="R33" s="61">
        <f t="shared" si="1"/>
        <v>13</v>
      </c>
      <c r="S33" s="60">
        <f t="shared" si="2"/>
        <v>0</v>
      </c>
      <c r="T33" s="62">
        <f t="shared" si="3"/>
        <v>4.574001658964332</v>
      </c>
      <c r="U33" s="62">
        <f t="shared" si="4"/>
        <v>4</v>
      </c>
      <c r="V33" s="62">
        <f t="shared" si="5"/>
        <v>0.3444009953785992</v>
      </c>
    </row>
    <row r="34" spans="1:22">
      <c r="A34" s="22">
        <v>31</v>
      </c>
      <c r="B34" s="22">
        <v>25</v>
      </c>
      <c r="C34" s="24" t="s">
        <v>247</v>
      </c>
      <c r="D34" s="25" t="s">
        <v>75</v>
      </c>
      <c r="E34" s="27" t="s">
        <v>192</v>
      </c>
      <c r="F34" s="25" t="s">
        <v>33</v>
      </c>
      <c r="G34" s="26">
        <v>26987</v>
      </c>
      <c r="H34" s="29" t="s">
        <v>241</v>
      </c>
      <c r="I34" s="25" t="s">
        <v>56</v>
      </c>
      <c r="J34" s="22">
        <v>33</v>
      </c>
      <c r="K34" s="23">
        <v>6.3888888888888884E-2</v>
      </c>
      <c r="L34" s="22">
        <v>31</v>
      </c>
      <c r="M34" s="23">
        <v>9.2604166666666668E-2</v>
      </c>
      <c r="N34" s="28"/>
      <c r="O34" s="23">
        <v>0.13480324074074074</v>
      </c>
      <c r="P34" s="57">
        <v>4.3602796539874396</v>
      </c>
      <c r="Q34" s="60">
        <f t="shared" si="0"/>
        <v>3</v>
      </c>
      <c r="R34" s="61">
        <f t="shared" si="1"/>
        <v>14</v>
      </c>
      <c r="S34" s="60">
        <f t="shared" si="2"/>
        <v>7</v>
      </c>
      <c r="T34" s="62">
        <f t="shared" si="3"/>
        <v>4.6004660899790659</v>
      </c>
      <c r="U34" s="62">
        <f t="shared" si="4"/>
        <v>4</v>
      </c>
      <c r="V34" s="62">
        <f t="shared" si="5"/>
        <v>0.36027965398743961</v>
      </c>
    </row>
    <row r="35" spans="1:22">
      <c r="A35" s="3">
        <v>32</v>
      </c>
      <c r="B35" s="3">
        <v>57</v>
      </c>
      <c r="C35" s="10" t="s">
        <v>248</v>
      </c>
      <c r="D35" s="2" t="s">
        <v>7</v>
      </c>
      <c r="E35" s="5" t="s">
        <v>192</v>
      </c>
      <c r="F35" s="2" t="s">
        <v>25</v>
      </c>
      <c r="G35" s="6">
        <v>24370</v>
      </c>
      <c r="H35" s="12" t="s">
        <v>207</v>
      </c>
      <c r="I35" s="2" t="s">
        <v>246</v>
      </c>
      <c r="J35" s="3">
        <v>53</v>
      </c>
      <c r="K35" s="13">
        <v>6.7361111111111108E-2</v>
      </c>
      <c r="L35" s="3">
        <v>41</v>
      </c>
      <c r="M35" s="13">
        <v>9.6284722222222216E-2</v>
      </c>
      <c r="N35" s="16">
        <v>2</v>
      </c>
      <c r="O35" s="13">
        <v>0.13559027777777777</v>
      </c>
      <c r="P35" s="59">
        <v>4.3763953075008883</v>
      </c>
      <c r="Q35" s="60">
        <f t="shared" si="0"/>
        <v>3</v>
      </c>
      <c r="R35" s="61">
        <f t="shared" si="1"/>
        <v>15</v>
      </c>
      <c r="S35" s="60">
        <f t="shared" si="2"/>
        <v>15</v>
      </c>
      <c r="T35" s="62">
        <f t="shared" si="3"/>
        <v>4.6273255125014812</v>
      </c>
      <c r="U35" s="62">
        <f t="shared" si="4"/>
        <v>4</v>
      </c>
      <c r="V35" s="62">
        <f t="shared" si="5"/>
        <v>0.37639530750088868</v>
      </c>
    </row>
    <row r="36" spans="1:22">
      <c r="A36" s="3">
        <v>33</v>
      </c>
      <c r="B36" s="3">
        <v>28</v>
      </c>
      <c r="C36" s="10" t="s">
        <v>249</v>
      </c>
      <c r="D36" s="2" t="s">
        <v>222</v>
      </c>
      <c r="E36" s="5" t="s">
        <v>192</v>
      </c>
      <c r="F36" s="2" t="s">
        <v>33</v>
      </c>
      <c r="G36" s="6">
        <v>29481</v>
      </c>
      <c r="H36" s="12" t="s">
        <v>202</v>
      </c>
      <c r="I36" s="2" t="s">
        <v>56</v>
      </c>
      <c r="J36" s="3">
        <v>52</v>
      </c>
      <c r="K36" s="13">
        <v>6.7303240740740733E-2</v>
      </c>
      <c r="L36" s="3">
        <v>37</v>
      </c>
      <c r="M36" s="13">
        <v>9.554398148148148E-2</v>
      </c>
      <c r="N36" s="16">
        <v>15</v>
      </c>
      <c r="O36" s="13">
        <v>0.13607638888888887</v>
      </c>
      <c r="P36" s="59">
        <v>4.3863490934944895</v>
      </c>
      <c r="Q36" s="60">
        <f t="shared" si="0"/>
        <v>3</v>
      </c>
      <c r="R36" s="61">
        <f t="shared" si="1"/>
        <v>15</v>
      </c>
      <c r="S36" s="60">
        <f t="shared" si="2"/>
        <v>57</v>
      </c>
      <c r="T36" s="62">
        <f t="shared" si="3"/>
        <v>4.6439151558241498</v>
      </c>
      <c r="U36" s="62">
        <f t="shared" si="4"/>
        <v>4</v>
      </c>
      <c r="V36" s="62">
        <f t="shared" si="5"/>
        <v>0.38634909349448987</v>
      </c>
    </row>
    <row r="37" spans="1:22">
      <c r="A37" s="3">
        <v>34</v>
      </c>
      <c r="B37" s="3">
        <v>11</v>
      </c>
      <c r="C37" s="10" t="s">
        <v>181</v>
      </c>
      <c r="D37" s="2" t="s">
        <v>85</v>
      </c>
      <c r="E37" s="5" t="s">
        <v>192</v>
      </c>
      <c r="F37" s="2" t="s">
        <v>71</v>
      </c>
      <c r="G37" s="6">
        <v>19501</v>
      </c>
      <c r="H37" s="12" t="s">
        <v>225</v>
      </c>
      <c r="I37" s="2" t="s">
        <v>211</v>
      </c>
      <c r="J37" s="3">
        <v>55</v>
      </c>
      <c r="K37" s="13">
        <v>6.7743055555555556E-2</v>
      </c>
      <c r="L37" s="3">
        <v>43</v>
      </c>
      <c r="M37" s="13">
        <v>9.6608796296296304E-2</v>
      </c>
      <c r="N37" s="16">
        <v>5</v>
      </c>
      <c r="O37" s="13">
        <v>0.1363310185185185</v>
      </c>
      <c r="P37" s="59">
        <v>4.3915629813959001</v>
      </c>
      <c r="Q37" s="60">
        <f t="shared" si="0"/>
        <v>3</v>
      </c>
      <c r="R37" s="61">
        <f t="shared" si="1"/>
        <v>16</v>
      </c>
      <c r="S37" s="60">
        <f t="shared" si="2"/>
        <v>19</v>
      </c>
      <c r="T37" s="62">
        <f t="shared" si="3"/>
        <v>4.6526049689931668</v>
      </c>
      <c r="U37" s="62">
        <f t="shared" si="4"/>
        <v>4</v>
      </c>
      <c r="V37" s="62">
        <f t="shared" si="5"/>
        <v>0.39156298139590007</v>
      </c>
    </row>
    <row r="38" spans="1:22">
      <c r="A38" s="3">
        <v>35</v>
      </c>
      <c r="B38" s="3">
        <v>156</v>
      </c>
      <c r="C38" s="8" t="s">
        <v>250</v>
      </c>
      <c r="D38" s="2" t="s">
        <v>92</v>
      </c>
      <c r="E38" s="2" t="s">
        <v>29</v>
      </c>
      <c r="F38" s="2" t="s">
        <v>93</v>
      </c>
      <c r="G38" s="6">
        <v>26913</v>
      </c>
      <c r="H38" s="7" t="s">
        <v>207</v>
      </c>
      <c r="I38" s="2" t="s">
        <v>34</v>
      </c>
      <c r="J38" s="3">
        <v>38</v>
      </c>
      <c r="K38" s="13">
        <v>6.5451388888888892E-2</v>
      </c>
      <c r="L38" s="3">
        <v>35</v>
      </c>
      <c r="M38" s="13">
        <v>9.4606481481481486E-2</v>
      </c>
      <c r="N38" s="16">
        <v>3</v>
      </c>
      <c r="O38" s="13">
        <v>0.13672453703703705</v>
      </c>
      <c r="P38" s="59">
        <v>4.3996208081526245</v>
      </c>
      <c r="Q38" s="60">
        <f t="shared" si="0"/>
        <v>3</v>
      </c>
      <c r="R38" s="61">
        <f t="shared" si="1"/>
        <v>16</v>
      </c>
      <c r="S38" s="60">
        <f t="shared" si="2"/>
        <v>53</v>
      </c>
      <c r="T38" s="62">
        <f t="shared" si="3"/>
        <v>4.6660346802543744</v>
      </c>
      <c r="U38" s="62">
        <f t="shared" si="4"/>
        <v>4</v>
      </c>
      <c r="V38" s="62">
        <f t="shared" si="5"/>
        <v>0.39962080815262468</v>
      </c>
    </row>
    <row r="39" spans="1:22" ht="22.15" customHeight="1">
      <c r="A39" s="16">
        <v>36</v>
      </c>
      <c r="B39" s="16">
        <v>101</v>
      </c>
      <c r="C39" s="17" t="s">
        <v>251</v>
      </c>
      <c r="D39" s="18" t="s">
        <v>22</v>
      </c>
      <c r="E39" s="19" t="s">
        <v>20</v>
      </c>
      <c r="F39" s="46" t="s">
        <v>21</v>
      </c>
      <c r="G39" s="20">
        <v>23904</v>
      </c>
      <c r="H39" s="12" t="s">
        <v>225</v>
      </c>
      <c r="I39" s="44" t="s">
        <v>256</v>
      </c>
      <c r="J39" s="16">
        <v>40</v>
      </c>
      <c r="K39" s="13">
        <v>6.5706018518518525E-2</v>
      </c>
      <c r="L39" s="16">
        <v>36</v>
      </c>
      <c r="M39" s="13">
        <v>9.554398148148148E-2</v>
      </c>
      <c r="N39" s="16">
        <v>6</v>
      </c>
      <c r="O39" s="13">
        <v>0.13704861111111111</v>
      </c>
      <c r="P39" s="59">
        <v>4.4062566654816919</v>
      </c>
      <c r="Q39" s="60">
        <f t="shared" si="0"/>
        <v>3</v>
      </c>
      <c r="R39" s="61">
        <f t="shared" si="1"/>
        <v>17</v>
      </c>
      <c r="S39" s="60">
        <f t="shared" si="2"/>
        <v>21</v>
      </c>
      <c r="T39" s="62">
        <f t="shared" si="3"/>
        <v>4.6770944424694871</v>
      </c>
      <c r="U39" s="62">
        <f t="shared" si="4"/>
        <v>4</v>
      </c>
      <c r="V39" s="62">
        <f t="shared" si="5"/>
        <v>0.40625666548169226</v>
      </c>
    </row>
    <row r="40" spans="1:22">
      <c r="A40" s="3">
        <v>37</v>
      </c>
      <c r="B40" s="3">
        <v>157</v>
      </c>
      <c r="C40" s="10" t="s">
        <v>252</v>
      </c>
      <c r="D40" s="2" t="s">
        <v>253</v>
      </c>
      <c r="E40" s="5" t="s">
        <v>29</v>
      </c>
      <c r="F40" s="2" t="s">
        <v>30</v>
      </c>
      <c r="G40" s="6">
        <v>30368</v>
      </c>
      <c r="H40" s="12" t="s">
        <v>202</v>
      </c>
      <c r="I40" s="2" t="s">
        <v>219</v>
      </c>
      <c r="J40" s="3">
        <v>58</v>
      </c>
      <c r="K40" s="13">
        <v>6.9097222222222213E-2</v>
      </c>
      <c r="L40" s="3">
        <v>48</v>
      </c>
      <c r="M40" s="13">
        <v>9.7743055555555555E-2</v>
      </c>
      <c r="N40" s="16">
        <v>16</v>
      </c>
      <c r="O40" s="13">
        <v>0.13773148148148148</v>
      </c>
      <c r="P40" s="59">
        <v>4.4202393648536562</v>
      </c>
      <c r="Q40" s="60">
        <f t="shared" si="0"/>
        <v>3</v>
      </c>
      <c r="R40" s="61">
        <f t="shared" si="1"/>
        <v>18</v>
      </c>
      <c r="S40" s="60">
        <f t="shared" si="2"/>
        <v>20</v>
      </c>
      <c r="T40" s="62">
        <f t="shared" si="3"/>
        <v>4.70039894142276</v>
      </c>
      <c r="U40" s="62">
        <f t="shared" si="4"/>
        <v>4</v>
      </c>
      <c r="V40" s="62">
        <f t="shared" si="5"/>
        <v>0.42023936485365604</v>
      </c>
    </row>
    <row r="41" spans="1:22">
      <c r="A41" s="3">
        <v>38</v>
      </c>
      <c r="B41" s="3">
        <v>113</v>
      </c>
      <c r="C41" s="10" t="s">
        <v>185</v>
      </c>
      <c r="D41" s="2" t="s">
        <v>11</v>
      </c>
      <c r="E41" s="5" t="s">
        <v>192</v>
      </c>
      <c r="F41" s="2" t="s">
        <v>25</v>
      </c>
      <c r="G41" s="6">
        <v>24919</v>
      </c>
      <c r="H41" s="7" t="s">
        <v>207</v>
      </c>
      <c r="I41" s="2" t="s">
        <v>246</v>
      </c>
      <c r="J41" s="3">
        <v>28</v>
      </c>
      <c r="K41" s="13">
        <v>6.2928240740740743E-2</v>
      </c>
      <c r="L41" s="3">
        <v>32</v>
      </c>
      <c r="M41" s="13">
        <v>9.2997685185185183E-2</v>
      </c>
      <c r="N41" s="16">
        <v>4</v>
      </c>
      <c r="O41" s="13">
        <v>0.13811342592592593</v>
      </c>
      <c r="P41" s="59">
        <v>4.4280601967057711</v>
      </c>
      <c r="Q41" s="60">
        <f t="shared" si="0"/>
        <v>3</v>
      </c>
      <c r="R41" s="61">
        <f t="shared" si="1"/>
        <v>18</v>
      </c>
      <c r="S41" s="60">
        <f t="shared" si="2"/>
        <v>53</v>
      </c>
      <c r="T41" s="62">
        <f t="shared" si="3"/>
        <v>4.7134336611762846</v>
      </c>
      <c r="U41" s="62">
        <f t="shared" si="4"/>
        <v>4</v>
      </c>
      <c r="V41" s="62">
        <f t="shared" si="5"/>
        <v>0.42806019670577072</v>
      </c>
    </row>
    <row r="42" spans="1:22">
      <c r="A42" s="3">
        <v>39</v>
      </c>
      <c r="B42" s="3">
        <v>72</v>
      </c>
      <c r="C42" s="10" t="s">
        <v>60</v>
      </c>
      <c r="D42" s="2" t="s">
        <v>2</v>
      </c>
      <c r="E42" s="5" t="s">
        <v>61</v>
      </c>
      <c r="F42" s="2" t="s">
        <v>257</v>
      </c>
      <c r="G42" s="6">
        <v>27814</v>
      </c>
      <c r="H42" s="12" t="s">
        <v>202</v>
      </c>
      <c r="I42" s="2"/>
      <c r="J42" s="3">
        <v>30</v>
      </c>
      <c r="K42" s="13">
        <v>6.324074074074075E-2</v>
      </c>
      <c r="L42" s="3">
        <v>33</v>
      </c>
      <c r="M42" s="13">
        <v>9.3912037037037044E-2</v>
      </c>
      <c r="N42" s="16">
        <v>17</v>
      </c>
      <c r="O42" s="13">
        <v>0.13843749999999999</v>
      </c>
      <c r="P42" s="59">
        <v>4.4346960540348386</v>
      </c>
      <c r="Q42" s="60">
        <f t="shared" si="0"/>
        <v>3</v>
      </c>
      <c r="R42" s="61">
        <f t="shared" si="1"/>
        <v>19</v>
      </c>
      <c r="S42" s="60">
        <f t="shared" si="2"/>
        <v>21</v>
      </c>
      <c r="T42" s="62">
        <f t="shared" si="3"/>
        <v>4.7244934233913973</v>
      </c>
      <c r="U42" s="62">
        <f t="shared" si="4"/>
        <v>4</v>
      </c>
      <c r="V42" s="62">
        <f t="shared" si="5"/>
        <v>0.43469605403483841</v>
      </c>
    </row>
    <row r="43" spans="1:22">
      <c r="A43" s="3">
        <v>40</v>
      </c>
      <c r="B43" s="3">
        <v>46</v>
      </c>
      <c r="C43" s="10" t="s">
        <v>254</v>
      </c>
      <c r="D43" s="2" t="s">
        <v>5</v>
      </c>
      <c r="E43" s="5" t="s">
        <v>192</v>
      </c>
      <c r="F43" s="2" t="s">
        <v>84</v>
      </c>
      <c r="G43" s="6">
        <v>33231</v>
      </c>
      <c r="H43" s="12" t="s">
        <v>202</v>
      </c>
      <c r="I43" s="2"/>
      <c r="J43" s="3">
        <v>11</v>
      </c>
      <c r="K43" s="13">
        <v>5.8692129629629629E-2</v>
      </c>
      <c r="L43" s="3">
        <v>27</v>
      </c>
      <c r="M43" s="13">
        <v>9.0810185185185188E-2</v>
      </c>
      <c r="N43" s="16">
        <v>18</v>
      </c>
      <c r="O43" s="13">
        <v>0.13891203703703703</v>
      </c>
      <c r="P43" s="59">
        <v>4.4444128451238294</v>
      </c>
      <c r="Q43" s="60">
        <f t="shared" si="0"/>
        <v>3</v>
      </c>
      <c r="R43" s="61">
        <f t="shared" si="1"/>
        <v>20</v>
      </c>
      <c r="S43" s="60">
        <f t="shared" si="2"/>
        <v>2</v>
      </c>
      <c r="T43" s="62">
        <f t="shared" si="3"/>
        <v>4.7406880752063829</v>
      </c>
      <c r="U43" s="62">
        <f t="shared" si="4"/>
        <v>4</v>
      </c>
      <c r="V43" s="62">
        <f t="shared" si="5"/>
        <v>0.44441284512382978</v>
      </c>
    </row>
    <row r="44" spans="1:22">
      <c r="A44" s="22">
        <v>41</v>
      </c>
      <c r="B44" s="22">
        <v>79</v>
      </c>
      <c r="C44" s="24" t="s">
        <v>255</v>
      </c>
      <c r="D44" s="25" t="s">
        <v>94</v>
      </c>
      <c r="E44" s="27" t="s">
        <v>192</v>
      </c>
      <c r="F44" s="25" t="s">
        <v>25</v>
      </c>
      <c r="G44" s="26">
        <v>25651</v>
      </c>
      <c r="H44" s="29" t="s">
        <v>241</v>
      </c>
      <c r="I44" s="25" t="s">
        <v>246</v>
      </c>
      <c r="J44" s="22">
        <v>47</v>
      </c>
      <c r="K44" s="23">
        <v>6.7303240740740733E-2</v>
      </c>
      <c r="L44" s="22">
        <v>44</v>
      </c>
      <c r="M44" s="23">
        <v>9.6608796296296304E-2</v>
      </c>
      <c r="N44" s="28">
        <v>1</v>
      </c>
      <c r="O44" s="23">
        <v>0.13972222222222222</v>
      </c>
      <c r="P44" s="57">
        <v>4.461002488446498</v>
      </c>
      <c r="Q44" s="60">
        <f t="shared" si="0"/>
        <v>3</v>
      </c>
      <c r="R44" s="61">
        <f t="shared" si="1"/>
        <v>21</v>
      </c>
      <c r="S44" s="60">
        <f t="shared" si="2"/>
        <v>12</v>
      </c>
      <c r="T44" s="62">
        <f t="shared" si="3"/>
        <v>4.7683374807441634</v>
      </c>
      <c r="U44" s="62">
        <f t="shared" si="4"/>
        <v>4</v>
      </c>
      <c r="V44" s="62">
        <f t="shared" si="5"/>
        <v>0.46100248844649805</v>
      </c>
    </row>
    <row r="45" spans="1:22">
      <c r="A45" s="4">
        <v>42</v>
      </c>
      <c r="B45" s="3">
        <v>41</v>
      </c>
      <c r="C45" s="8" t="s">
        <v>116</v>
      </c>
      <c r="D45" s="2" t="s">
        <v>95</v>
      </c>
      <c r="E45" s="5" t="s">
        <v>192</v>
      </c>
      <c r="F45" s="2" t="s">
        <v>25</v>
      </c>
      <c r="G45" s="6">
        <v>32093</v>
      </c>
      <c r="H45" s="12" t="s">
        <v>202</v>
      </c>
      <c r="I45" s="2" t="s">
        <v>58</v>
      </c>
      <c r="J45" s="3">
        <v>69</v>
      </c>
      <c r="K45" s="13">
        <v>7.0717592592592596E-2</v>
      </c>
      <c r="L45" s="3">
        <v>60</v>
      </c>
      <c r="M45" s="13">
        <v>9.9884259259259256E-2</v>
      </c>
      <c r="N45" s="16">
        <v>19</v>
      </c>
      <c r="O45" s="13">
        <v>0.1404050925925926</v>
      </c>
      <c r="P45" s="59">
        <v>4.4749851878184614</v>
      </c>
      <c r="Q45" s="60">
        <f t="shared" si="0"/>
        <v>3</v>
      </c>
      <c r="R45" s="61">
        <f t="shared" si="1"/>
        <v>22</v>
      </c>
      <c r="S45" s="60">
        <f t="shared" si="2"/>
        <v>11</v>
      </c>
      <c r="T45" s="62">
        <f t="shared" si="3"/>
        <v>4.7916419796974363</v>
      </c>
      <c r="U45" s="62">
        <f t="shared" si="4"/>
        <v>4</v>
      </c>
      <c r="V45" s="62">
        <f t="shared" si="5"/>
        <v>0.47498518781846177</v>
      </c>
    </row>
    <row r="46" spans="1:22">
      <c r="A46" s="4">
        <v>43</v>
      </c>
      <c r="B46" s="3">
        <v>64</v>
      </c>
      <c r="C46" s="8" t="s">
        <v>188</v>
      </c>
      <c r="D46" s="2" t="s">
        <v>13</v>
      </c>
      <c r="E46" s="5" t="s">
        <v>192</v>
      </c>
      <c r="F46" s="2" t="s">
        <v>25</v>
      </c>
      <c r="G46" s="6">
        <v>26766</v>
      </c>
      <c r="H46" s="7" t="s">
        <v>207</v>
      </c>
      <c r="I46" s="2" t="s">
        <v>246</v>
      </c>
      <c r="J46" s="3">
        <v>59</v>
      </c>
      <c r="K46" s="13">
        <v>6.9212962962962962E-2</v>
      </c>
      <c r="L46" s="3">
        <v>57</v>
      </c>
      <c r="M46" s="13">
        <v>9.9351851851851858E-2</v>
      </c>
      <c r="N46" s="16">
        <v>5</v>
      </c>
      <c r="O46" s="13">
        <v>0.1414236111111111</v>
      </c>
      <c r="P46" s="59">
        <v>4.4958407394241027</v>
      </c>
      <c r="Q46" s="60">
        <f t="shared" si="0"/>
        <v>3</v>
      </c>
      <c r="R46" s="61">
        <f t="shared" si="1"/>
        <v>23</v>
      </c>
      <c r="S46" s="60">
        <f t="shared" si="2"/>
        <v>39</v>
      </c>
      <c r="T46" s="62">
        <f t="shared" si="3"/>
        <v>4.8264012323735042</v>
      </c>
      <c r="U46" s="62">
        <f t="shared" si="4"/>
        <v>4</v>
      </c>
      <c r="V46" s="62">
        <f t="shared" si="5"/>
        <v>0.49584073942410251</v>
      </c>
    </row>
    <row r="47" spans="1:22">
      <c r="A47" s="22">
        <v>43</v>
      </c>
      <c r="B47" s="22">
        <v>65</v>
      </c>
      <c r="C47" s="30" t="s">
        <v>188</v>
      </c>
      <c r="D47" s="25" t="s">
        <v>75</v>
      </c>
      <c r="E47" s="27" t="s">
        <v>192</v>
      </c>
      <c r="F47" s="25" t="s">
        <v>25</v>
      </c>
      <c r="G47" s="26">
        <v>26897</v>
      </c>
      <c r="H47" s="29" t="s">
        <v>241</v>
      </c>
      <c r="I47" s="25" t="s">
        <v>246</v>
      </c>
      <c r="J47" s="22">
        <v>60</v>
      </c>
      <c r="K47" s="23">
        <v>6.9212962962962962E-2</v>
      </c>
      <c r="L47" s="22">
        <v>58</v>
      </c>
      <c r="M47" s="23">
        <v>9.9525462962962954E-2</v>
      </c>
      <c r="N47" s="28">
        <v>2</v>
      </c>
      <c r="O47" s="23">
        <v>0.1414236111111111</v>
      </c>
      <c r="P47" s="57">
        <v>4.4958407394241027</v>
      </c>
      <c r="Q47" s="60">
        <f t="shared" si="0"/>
        <v>3</v>
      </c>
      <c r="R47" s="61">
        <f t="shared" si="1"/>
        <v>23</v>
      </c>
      <c r="S47" s="60">
        <f t="shared" si="2"/>
        <v>39</v>
      </c>
      <c r="T47" s="62">
        <f t="shared" si="3"/>
        <v>4.8264012323735042</v>
      </c>
      <c r="U47" s="62">
        <f t="shared" si="4"/>
        <v>4</v>
      </c>
      <c r="V47" s="62">
        <f t="shared" si="5"/>
        <v>0.49584073942410251</v>
      </c>
    </row>
    <row r="48" spans="1:22">
      <c r="A48" s="4">
        <v>45</v>
      </c>
      <c r="B48" s="3">
        <v>133</v>
      </c>
      <c r="C48" s="8" t="s">
        <v>262</v>
      </c>
      <c r="D48" s="2" t="s">
        <v>2</v>
      </c>
      <c r="E48" s="5" t="s">
        <v>192</v>
      </c>
      <c r="F48" s="2" t="s">
        <v>171</v>
      </c>
      <c r="G48" s="6">
        <v>24435</v>
      </c>
      <c r="H48" s="7" t="s">
        <v>207</v>
      </c>
      <c r="I48" s="2"/>
      <c r="J48" s="3">
        <v>44</v>
      </c>
      <c r="K48" s="13">
        <v>6.6041666666666665E-2</v>
      </c>
      <c r="L48" s="3">
        <v>38</v>
      </c>
      <c r="M48" s="13">
        <v>9.5879629629629634E-2</v>
      </c>
      <c r="N48" s="16">
        <v>6</v>
      </c>
      <c r="O48" s="13">
        <v>0.1416435185185185</v>
      </c>
      <c r="P48" s="59">
        <v>4.5003436426116838</v>
      </c>
      <c r="Q48" s="60">
        <f t="shared" si="0"/>
        <v>3</v>
      </c>
      <c r="R48" s="61">
        <f t="shared" si="1"/>
        <v>23</v>
      </c>
      <c r="S48" s="60">
        <f t="shared" si="2"/>
        <v>58</v>
      </c>
      <c r="T48" s="62">
        <f t="shared" si="3"/>
        <v>4.8339060710194728</v>
      </c>
      <c r="U48" s="62">
        <f t="shared" si="4"/>
        <v>4</v>
      </c>
      <c r="V48" s="62">
        <f t="shared" si="5"/>
        <v>0.50034364261168363</v>
      </c>
    </row>
    <row r="49" spans="1:22">
      <c r="A49" s="4">
        <v>46</v>
      </c>
      <c r="B49" s="3">
        <v>129</v>
      </c>
      <c r="C49" s="8" t="s">
        <v>263</v>
      </c>
      <c r="D49" s="2" t="s">
        <v>118</v>
      </c>
      <c r="E49" s="2" t="s">
        <v>37</v>
      </c>
      <c r="F49" s="2" t="s">
        <v>39</v>
      </c>
      <c r="G49" s="6">
        <v>26049</v>
      </c>
      <c r="H49" s="7" t="s">
        <v>207</v>
      </c>
      <c r="I49" s="2"/>
      <c r="J49" s="3">
        <v>65</v>
      </c>
      <c r="K49" s="13">
        <v>6.9826388888888882E-2</v>
      </c>
      <c r="L49" s="3">
        <v>56</v>
      </c>
      <c r="M49" s="13">
        <v>9.931712962962963E-2</v>
      </c>
      <c r="N49" s="16">
        <v>7</v>
      </c>
      <c r="O49" s="13">
        <v>0.14190972222222223</v>
      </c>
      <c r="P49" s="59">
        <v>4.505794525417703</v>
      </c>
      <c r="Q49" s="60">
        <f t="shared" si="0"/>
        <v>3</v>
      </c>
      <c r="R49" s="61">
        <f t="shared" si="1"/>
        <v>24</v>
      </c>
      <c r="S49" s="60">
        <f t="shared" si="2"/>
        <v>21</v>
      </c>
      <c r="T49" s="62">
        <f t="shared" si="3"/>
        <v>4.8429908756961719</v>
      </c>
      <c r="U49" s="62">
        <f t="shared" si="4"/>
        <v>4</v>
      </c>
      <c r="V49" s="62">
        <f t="shared" si="5"/>
        <v>0.5057945254177032</v>
      </c>
    </row>
    <row r="50" spans="1:22">
      <c r="A50" s="4">
        <v>47</v>
      </c>
      <c r="B50" s="3">
        <v>106</v>
      </c>
      <c r="C50" s="10" t="s">
        <v>77</v>
      </c>
      <c r="D50" s="2" t="s">
        <v>6</v>
      </c>
      <c r="E50" s="5" t="s">
        <v>192</v>
      </c>
      <c r="F50" s="2" t="s">
        <v>41</v>
      </c>
      <c r="G50" s="6">
        <v>30725</v>
      </c>
      <c r="H50" s="12" t="s">
        <v>202</v>
      </c>
      <c r="I50" s="2" t="s">
        <v>58</v>
      </c>
      <c r="J50" s="3">
        <v>51</v>
      </c>
      <c r="K50" s="13">
        <v>6.7303240740740733E-2</v>
      </c>
      <c r="L50" s="3">
        <v>45</v>
      </c>
      <c r="M50" s="13">
        <v>9.6886574074074083E-2</v>
      </c>
      <c r="N50" s="16">
        <v>20</v>
      </c>
      <c r="O50" s="13">
        <v>0.14206018518518518</v>
      </c>
      <c r="P50" s="59">
        <v>4.5088754591776272</v>
      </c>
      <c r="Q50" s="60">
        <f t="shared" si="0"/>
        <v>3</v>
      </c>
      <c r="R50" s="61">
        <f t="shared" si="1"/>
        <v>24</v>
      </c>
      <c r="S50" s="60">
        <f t="shared" si="2"/>
        <v>34</v>
      </c>
      <c r="T50" s="62">
        <f t="shared" si="3"/>
        <v>4.8481257652960457</v>
      </c>
      <c r="U50" s="62">
        <f t="shared" si="4"/>
        <v>4</v>
      </c>
      <c r="V50" s="62">
        <f t="shared" si="5"/>
        <v>0.50887545917762733</v>
      </c>
    </row>
    <row r="51" spans="1:22">
      <c r="A51" s="4">
        <v>48</v>
      </c>
      <c r="B51" s="3">
        <v>145</v>
      </c>
      <c r="C51" s="8" t="s">
        <v>133</v>
      </c>
      <c r="D51" s="2" t="s">
        <v>15</v>
      </c>
      <c r="E51" s="2" t="s">
        <v>61</v>
      </c>
      <c r="F51" s="2" t="s">
        <v>65</v>
      </c>
      <c r="G51" s="6">
        <v>30011</v>
      </c>
      <c r="H51" s="12" t="s">
        <v>202</v>
      </c>
      <c r="I51" s="2" t="s">
        <v>134</v>
      </c>
      <c r="J51" s="3">
        <v>63</v>
      </c>
      <c r="K51" s="13">
        <v>6.9444444444444434E-2</v>
      </c>
      <c r="L51" s="3">
        <v>61</v>
      </c>
      <c r="M51" s="13">
        <v>9.9884259259259256E-2</v>
      </c>
      <c r="N51" s="16">
        <v>21</v>
      </c>
      <c r="O51" s="13">
        <v>0.14209490740740741</v>
      </c>
      <c r="P51" s="59">
        <v>4.5095864438914566</v>
      </c>
      <c r="Q51" s="60">
        <f t="shared" si="0"/>
        <v>3</v>
      </c>
      <c r="R51" s="61">
        <f t="shared" si="1"/>
        <v>24</v>
      </c>
      <c r="S51" s="60">
        <f t="shared" si="2"/>
        <v>37</v>
      </c>
      <c r="T51" s="62">
        <f t="shared" si="3"/>
        <v>4.849310739819094</v>
      </c>
      <c r="U51" s="62">
        <f t="shared" si="4"/>
        <v>4</v>
      </c>
      <c r="V51" s="62">
        <f t="shared" si="5"/>
        <v>0.50958644389145635</v>
      </c>
    </row>
    <row r="52" spans="1:22">
      <c r="A52" s="4">
        <v>49</v>
      </c>
      <c r="B52" s="3">
        <v>81</v>
      </c>
      <c r="C52" s="8" t="s">
        <v>264</v>
      </c>
      <c r="D52" s="2" t="s">
        <v>9</v>
      </c>
      <c r="E52" s="5" t="s">
        <v>192</v>
      </c>
      <c r="F52" s="2" t="s">
        <v>125</v>
      </c>
      <c r="G52" s="6">
        <v>29921</v>
      </c>
      <c r="H52" s="12" t="s">
        <v>202</v>
      </c>
      <c r="I52" s="2"/>
      <c r="J52" s="3">
        <v>46</v>
      </c>
      <c r="K52" s="13">
        <v>6.6851851851851843E-2</v>
      </c>
      <c r="L52" s="3">
        <v>42</v>
      </c>
      <c r="M52" s="13">
        <v>9.6458333333333326E-2</v>
      </c>
      <c r="N52" s="16">
        <v>22</v>
      </c>
      <c r="O52" s="13">
        <v>0.14268518518518516</v>
      </c>
      <c r="P52" s="59">
        <v>4.5216731840265432</v>
      </c>
      <c r="Q52" s="60">
        <f t="shared" si="0"/>
        <v>3</v>
      </c>
      <c r="R52" s="61">
        <f t="shared" si="1"/>
        <v>25</v>
      </c>
      <c r="S52" s="60">
        <f t="shared" si="2"/>
        <v>28</v>
      </c>
      <c r="T52" s="62">
        <f t="shared" si="3"/>
        <v>4.8694553067109059</v>
      </c>
      <c r="U52" s="62">
        <f t="shared" si="4"/>
        <v>4</v>
      </c>
      <c r="V52" s="62">
        <f t="shared" si="5"/>
        <v>0.5216731840265435</v>
      </c>
    </row>
    <row r="53" spans="1:22">
      <c r="A53" s="4">
        <v>50</v>
      </c>
      <c r="B53" s="3">
        <v>53</v>
      </c>
      <c r="C53" s="8" t="s">
        <v>150</v>
      </c>
      <c r="D53" s="2" t="s">
        <v>7</v>
      </c>
      <c r="E53" s="2" t="s">
        <v>61</v>
      </c>
      <c r="F53" s="2" t="s">
        <v>83</v>
      </c>
      <c r="G53" s="6">
        <v>27920</v>
      </c>
      <c r="H53" s="12" t="s">
        <v>202</v>
      </c>
      <c r="I53" s="2"/>
      <c r="J53" s="3">
        <v>35</v>
      </c>
      <c r="K53" s="13">
        <v>6.4490740740740737E-2</v>
      </c>
      <c r="L53" s="3">
        <v>40</v>
      </c>
      <c r="M53" s="13">
        <v>9.6099537037037039E-2</v>
      </c>
      <c r="N53" s="16">
        <v>23</v>
      </c>
      <c r="O53" s="13">
        <v>0.1429398148148148</v>
      </c>
      <c r="P53" s="59">
        <v>4.5268870719279537</v>
      </c>
      <c r="Q53" s="60">
        <f t="shared" si="0"/>
        <v>3</v>
      </c>
      <c r="R53" s="61">
        <f t="shared" si="1"/>
        <v>25</v>
      </c>
      <c r="S53" s="60">
        <f t="shared" si="2"/>
        <v>50</v>
      </c>
      <c r="T53" s="62">
        <f t="shared" si="3"/>
        <v>4.8781451198799228</v>
      </c>
      <c r="U53" s="62">
        <f t="shared" si="4"/>
        <v>4</v>
      </c>
      <c r="V53" s="62">
        <f t="shared" si="5"/>
        <v>0.5268870719279537</v>
      </c>
    </row>
    <row r="54" spans="1:22">
      <c r="A54" s="4">
        <v>51</v>
      </c>
      <c r="B54" s="3">
        <v>137</v>
      </c>
      <c r="C54" s="8" t="s">
        <v>265</v>
      </c>
      <c r="D54" s="2" t="s">
        <v>4</v>
      </c>
      <c r="E54" s="5" t="s">
        <v>192</v>
      </c>
      <c r="F54" s="2" t="s">
        <v>122</v>
      </c>
      <c r="G54" s="6">
        <v>32378</v>
      </c>
      <c r="H54" s="12" t="s">
        <v>202</v>
      </c>
      <c r="I54" s="2"/>
      <c r="J54" s="3">
        <v>49</v>
      </c>
      <c r="K54" s="13">
        <v>6.7314814814814813E-2</v>
      </c>
      <c r="L54" s="3">
        <v>47</v>
      </c>
      <c r="M54" s="13">
        <v>9.7280092592592585E-2</v>
      </c>
      <c r="N54" s="16">
        <v>24</v>
      </c>
      <c r="O54" s="13">
        <v>0.14331018518518518</v>
      </c>
      <c r="P54" s="59">
        <v>4.5344709088754591</v>
      </c>
      <c r="Q54" s="60">
        <f t="shared" si="0"/>
        <v>3</v>
      </c>
      <c r="R54" s="61">
        <f t="shared" si="1"/>
        <v>26</v>
      </c>
      <c r="S54" s="60">
        <f t="shared" si="2"/>
        <v>22</v>
      </c>
      <c r="T54" s="62">
        <f t="shared" si="3"/>
        <v>4.8907848481257652</v>
      </c>
      <c r="U54" s="62">
        <f t="shared" si="4"/>
        <v>4</v>
      </c>
      <c r="V54" s="62">
        <f t="shared" si="5"/>
        <v>0.53447090887545912</v>
      </c>
    </row>
    <row r="55" spans="1:22">
      <c r="A55" s="4">
        <v>51</v>
      </c>
      <c r="B55" s="3">
        <v>138</v>
      </c>
      <c r="C55" s="8" t="s">
        <v>123</v>
      </c>
      <c r="D55" s="2" t="s">
        <v>17</v>
      </c>
      <c r="E55" s="5" t="s">
        <v>192</v>
      </c>
      <c r="F55" s="2" t="s">
        <v>122</v>
      </c>
      <c r="G55" s="6">
        <v>31828</v>
      </c>
      <c r="H55" s="12" t="s">
        <v>202</v>
      </c>
      <c r="I55" s="2"/>
      <c r="J55" s="3">
        <v>48</v>
      </c>
      <c r="K55" s="13">
        <v>6.7314814814814813E-2</v>
      </c>
      <c r="L55" s="3">
        <v>46</v>
      </c>
      <c r="M55" s="13">
        <v>9.7280092592592585E-2</v>
      </c>
      <c r="N55" s="16">
        <v>25</v>
      </c>
      <c r="O55" s="13">
        <v>0.14331018518518518</v>
      </c>
      <c r="P55" s="59">
        <v>4.5344709088754591</v>
      </c>
      <c r="Q55" s="60">
        <f t="shared" si="0"/>
        <v>3</v>
      </c>
      <c r="R55" s="61">
        <f t="shared" si="1"/>
        <v>26</v>
      </c>
      <c r="S55" s="60">
        <f t="shared" si="2"/>
        <v>22</v>
      </c>
      <c r="T55" s="62">
        <f t="shared" si="3"/>
        <v>4.8907848481257652</v>
      </c>
      <c r="U55" s="62">
        <f t="shared" si="4"/>
        <v>4</v>
      </c>
      <c r="V55" s="62">
        <f t="shared" si="5"/>
        <v>0.53447090887545912</v>
      </c>
    </row>
    <row r="56" spans="1:22">
      <c r="A56" s="4">
        <v>53</v>
      </c>
      <c r="B56" s="3">
        <v>44</v>
      </c>
      <c r="C56" s="8" t="s">
        <v>163</v>
      </c>
      <c r="D56" s="2" t="s">
        <v>266</v>
      </c>
      <c r="E56" s="5" t="s">
        <v>192</v>
      </c>
      <c r="F56" s="2" t="s">
        <v>33</v>
      </c>
      <c r="G56" s="6">
        <v>34105</v>
      </c>
      <c r="H56" s="12" t="s">
        <v>202</v>
      </c>
      <c r="I56" s="2" t="s">
        <v>284</v>
      </c>
      <c r="J56" s="3">
        <v>64</v>
      </c>
      <c r="K56" s="13">
        <v>6.9444444444444434E-2</v>
      </c>
      <c r="L56" s="3">
        <v>62</v>
      </c>
      <c r="M56" s="13">
        <v>0.10020833333333334</v>
      </c>
      <c r="N56" s="16">
        <v>26</v>
      </c>
      <c r="O56" s="13">
        <v>0.14373842592592592</v>
      </c>
      <c r="P56" s="59">
        <v>4.543239720346012</v>
      </c>
      <c r="Q56" s="60">
        <f t="shared" si="0"/>
        <v>3</v>
      </c>
      <c r="R56" s="61">
        <f t="shared" si="1"/>
        <v>26</v>
      </c>
      <c r="S56" s="60">
        <f t="shared" si="2"/>
        <v>59</v>
      </c>
      <c r="T56" s="62">
        <f t="shared" si="3"/>
        <v>4.9053995339100203</v>
      </c>
      <c r="U56" s="62">
        <f t="shared" si="4"/>
        <v>4</v>
      </c>
      <c r="V56" s="62">
        <f t="shared" si="5"/>
        <v>0.54323972034601209</v>
      </c>
    </row>
    <row r="57" spans="1:22">
      <c r="A57" s="22">
        <v>54</v>
      </c>
      <c r="B57" s="22">
        <v>120</v>
      </c>
      <c r="C57" s="30" t="s">
        <v>267</v>
      </c>
      <c r="D57" s="25" t="s">
        <v>117</v>
      </c>
      <c r="E57" s="25" t="s">
        <v>61</v>
      </c>
      <c r="F57" s="25" t="s">
        <v>65</v>
      </c>
      <c r="G57" s="26">
        <v>29245</v>
      </c>
      <c r="H57" s="31" t="s">
        <v>214</v>
      </c>
      <c r="I57" s="25" t="s">
        <v>66</v>
      </c>
      <c r="J57" s="22">
        <v>57</v>
      </c>
      <c r="K57" s="23">
        <v>6.8854166666666661E-2</v>
      </c>
      <c r="L57" s="22">
        <v>59</v>
      </c>
      <c r="M57" s="23">
        <v>9.9525462962962954E-2</v>
      </c>
      <c r="N57" s="28">
        <v>1</v>
      </c>
      <c r="O57" s="23">
        <v>0.14394675925925926</v>
      </c>
      <c r="P57" s="57">
        <v>4.5475056286289846</v>
      </c>
      <c r="Q57" s="60">
        <f t="shared" si="0"/>
        <v>3</v>
      </c>
      <c r="R57" s="61">
        <f t="shared" si="1"/>
        <v>27</v>
      </c>
      <c r="S57" s="60">
        <f t="shared" si="2"/>
        <v>17</v>
      </c>
      <c r="T57" s="62">
        <f t="shared" si="3"/>
        <v>4.9125093810483076</v>
      </c>
      <c r="U57" s="62">
        <f t="shared" si="4"/>
        <v>4</v>
      </c>
      <c r="V57" s="62">
        <f t="shared" si="5"/>
        <v>0.54750562862898455</v>
      </c>
    </row>
    <row r="58" spans="1:22">
      <c r="A58" s="22">
        <v>55</v>
      </c>
      <c r="B58" s="22">
        <v>132</v>
      </c>
      <c r="C58" s="41" t="s">
        <v>258</v>
      </c>
      <c r="D58" s="25" t="s">
        <v>259</v>
      </c>
      <c r="E58" s="27" t="s">
        <v>192</v>
      </c>
      <c r="F58" s="25" t="s">
        <v>171</v>
      </c>
      <c r="G58" s="26">
        <v>24997</v>
      </c>
      <c r="H58" s="29" t="s">
        <v>241</v>
      </c>
      <c r="I58" s="25" t="s">
        <v>56</v>
      </c>
      <c r="J58" s="22">
        <v>54</v>
      </c>
      <c r="K58" s="23">
        <v>6.761574074074074E-2</v>
      </c>
      <c r="L58" s="22">
        <v>50</v>
      </c>
      <c r="M58" s="23">
        <v>9.8807870370370365E-2</v>
      </c>
      <c r="N58" s="28">
        <v>3</v>
      </c>
      <c r="O58" s="23">
        <v>0.14424768518518519</v>
      </c>
      <c r="P58" s="57">
        <v>4.553667496148833</v>
      </c>
      <c r="Q58" s="60">
        <f t="shared" si="0"/>
        <v>3</v>
      </c>
      <c r="R58" s="61">
        <f t="shared" si="1"/>
        <v>27</v>
      </c>
      <c r="S58" s="60">
        <f t="shared" si="2"/>
        <v>43</v>
      </c>
      <c r="T58" s="62">
        <f t="shared" si="3"/>
        <v>4.9227791602480551</v>
      </c>
      <c r="U58" s="62">
        <f t="shared" si="4"/>
        <v>4</v>
      </c>
      <c r="V58" s="62">
        <f t="shared" si="5"/>
        <v>0.55366749614883304</v>
      </c>
    </row>
    <row r="59" spans="1:22">
      <c r="A59" s="4">
        <v>56</v>
      </c>
      <c r="B59" s="3">
        <v>168</v>
      </c>
      <c r="C59" s="10" t="s">
        <v>268</v>
      </c>
      <c r="D59" s="2" t="s">
        <v>57</v>
      </c>
      <c r="E59" s="2" t="s">
        <v>45</v>
      </c>
      <c r="F59" s="2" t="s">
        <v>46</v>
      </c>
      <c r="G59" s="6">
        <v>25195</v>
      </c>
      <c r="H59" s="7" t="s">
        <v>207</v>
      </c>
      <c r="I59" s="2"/>
      <c r="J59" s="3">
        <v>66</v>
      </c>
      <c r="K59" s="13">
        <v>6.9884259259259257E-2</v>
      </c>
      <c r="L59" s="3">
        <v>65</v>
      </c>
      <c r="M59" s="13">
        <v>0.10118055555555555</v>
      </c>
      <c r="N59" s="16">
        <v>8</v>
      </c>
      <c r="O59" s="13">
        <v>0.14428240740740741</v>
      </c>
      <c r="P59" s="59">
        <v>4.5543784808626615</v>
      </c>
      <c r="Q59" s="60">
        <f t="shared" si="0"/>
        <v>3</v>
      </c>
      <c r="R59" s="61">
        <f t="shared" si="1"/>
        <v>27</v>
      </c>
      <c r="S59" s="60">
        <f t="shared" si="2"/>
        <v>46</v>
      </c>
      <c r="T59" s="62">
        <f t="shared" si="3"/>
        <v>4.9239641347711025</v>
      </c>
      <c r="U59" s="62">
        <f t="shared" si="4"/>
        <v>4</v>
      </c>
      <c r="V59" s="62">
        <f t="shared" si="5"/>
        <v>0.5543784808626615</v>
      </c>
    </row>
    <row r="60" spans="1:22">
      <c r="A60" s="4">
        <v>57</v>
      </c>
      <c r="B60" s="3">
        <v>87</v>
      </c>
      <c r="C60" s="10" t="s">
        <v>236</v>
      </c>
      <c r="D60" s="2" t="s">
        <v>269</v>
      </c>
      <c r="E60" s="2" t="s">
        <v>29</v>
      </c>
      <c r="F60" s="2" t="s">
        <v>30</v>
      </c>
      <c r="G60" s="6">
        <v>25288</v>
      </c>
      <c r="H60" s="7" t="s">
        <v>207</v>
      </c>
      <c r="I60" s="2" t="s">
        <v>285</v>
      </c>
      <c r="J60" s="3">
        <v>72</v>
      </c>
      <c r="K60" s="13">
        <v>7.2222222222222229E-2</v>
      </c>
      <c r="L60" s="3">
        <v>66</v>
      </c>
      <c r="M60" s="13">
        <v>0.10207175925925926</v>
      </c>
      <c r="N60" s="16">
        <v>9</v>
      </c>
      <c r="O60" s="13">
        <v>0.1446875</v>
      </c>
      <c r="P60" s="59">
        <v>4.5626733025239954</v>
      </c>
      <c r="Q60" s="60">
        <f t="shared" si="0"/>
        <v>3</v>
      </c>
      <c r="R60" s="61">
        <f t="shared" si="1"/>
        <v>28</v>
      </c>
      <c r="S60" s="60">
        <f t="shared" si="2"/>
        <v>21</v>
      </c>
      <c r="T60" s="62">
        <f t="shared" si="3"/>
        <v>4.9377888375399923</v>
      </c>
      <c r="U60" s="62">
        <f t="shared" si="4"/>
        <v>4</v>
      </c>
      <c r="V60" s="62">
        <f t="shared" si="5"/>
        <v>0.56267330252399539</v>
      </c>
    </row>
    <row r="61" spans="1:22">
      <c r="A61" s="22">
        <v>57</v>
      </c>
      <c r="B61" s="22">
        <v>88</v>
      </c>
      <c r="C61" s="30" t="s">
        <v>270</v>
      </c>
      <c r="D61" s="25" t="s">
        <v>157</v>
      </c>
      <c r="E61" s="25" t="s">
        <v>29</v>
      </c>
      <c r="F61" s="25" t="s">
        <v>30</v>
      </c>
      <c r="G61" s="26">
        <v>27615</v>
      </c>
      <c r="H61" s="29" t="s">
        <v>241</v>
      </c>
      <c r="I61" s="25" t="s">
        <v>285</v>
      </c>
      <c r="J61" s="22">
        <v>73</v>
      </c>
      <c r="K61" s="23">
        <v>7.2222222222222229E-2</v>
      </c>
      <c r="L61" s="22">
        <v>67</v>
      </c>
      <c r="M61" s="23">
        <v>0.10207175925925926</v>
      </c>
      <c r="N61" s="28">
        <v>4</v>
      </c>
      <c r="O61" s="23">
        <v>0.1446875</v>
      </c>
      <c r="P61" s="57">
        <v>4.5626733025239954</v>
      </c>
      <c r="Q61" s="60">
        <f t="shared" si="0"/>
        <v>3</v>
      </c>
      <c r="R61" s="61">
        <f t="shared" si="1"/>
        <v>28</v>
      </c>
      <c r="S61" s="60">
        <f t="shared" si="2"/>
        <v>21</v>
      </c>
      <c r="T61" s="62">
        <f t="shared" si="3"/>
        <v>4.9377888375399923</v>
      </c>
      <c r="U61" s="62">
        <f t="shared" si="4"/>
        <v>4</v>
      </c>
      <c r="V61" s="62">
        <f t="shared" si="5"/>
        <v>0.56267330252399539</v>
      </c>
    </row>
    <row r="62" spans="1:22">
      <c r="A62" s="4">
        <v>59</v>
      </c>
      <c r="B62" s="3">
        <v>135</v>
      </c>
      <c r="C62" s="10" t="s">
        <v>47</v>
      </c>
      <c r="D62" s="2" t="s">
        <v>7</v>
      </c>
      <c r="E62" s="5" t="s">
        <v>192</v>
      </c>
      <c r="F62" s="2" t="s">
        <v>32</v>
      </c>
      <c r="G62" s="6">
        <v>31425</v>
      </c>
      <c r="H62" s="12" t="s">
        <v>202</v>
      </c>
      <c r="I62" s="2" t="s">
        <v>48</v>
      </c>
      <c r="J62" s="3">
        <v>45</v>
      </c>
      <c r="K62" s="13">
        <v>6.6504629629629622E-2</v>
      </c>
      <c r="L62" s="3">
        <v>54</v>
      </c>
      <c r="M62" s="13">
        <v>9.9259259259259269E-2</v>
      </c>
      <c r="N62" s="16">
        <v>27</v>
      </c>
      <c r="O62" s="13">
        <v>0.14524305555555556</v>
      </c>
      <c r="P62" s="59">
        <v>4.5740490579452544</v>
      </c>
      <c r="Q62" s="60">
        <f t="shared" si="0"/>
        <v>3</v>
      </c>
      <c r="R62" s="61">
        <f t="shared" si="1"/>
        <v>29</v>
      </c>
      <c r="S62" s="60">
        <f t="shared" si="2"/>
        <v>9</v>
      </c>
      <c r="T62" s="62">
        <f t="shared" si="3"/>
        <v>4.9567484299087567</v>
      </c>
      <c r="U62" s="62">
        <f t="shared" si="4"/>
        <v>4</v>
      </c>
      <c r="V62" s="62">
        <f t="shared" si="5"/>
        <v>0.57404905794525407</v>
      </c>
    </row>
    <row r="63" spans="1:22">
      <c r="A63" s="4">
        <v>60</v>
      </c>
      <c r="B63" s="3">
        <v>126</v>
      </c>
      <c r="C63" s="8" t="s">
        <v>271</v>
      </c>
      <c r="D63" s="2" t="s">
        <v>14</v>
      </c>
      <c r="E63" s="5" t="s">
        <v>192</v>
      </c>
      <c r="F63" s="2" t="s">
        <v>183</v>
      </c>
      <c r="G63" s="6">
        <v>23337</v>
      </c>
      <c r="H63" s="16" t="s">
        <v>225</v>
      </c>
      <c r="I63" s="2" t="s">
        <v>184</v>
      </c>
      <c r="J63" s="3">
        <v>43</v>
      </c>
      <c r="K63" s="13">
        <v>6.6041666666666665E-2</v>
      </c>
      <c r="L63" s="3">
        <v>39</v>
      </c>
      <c r="M63" s="13">
        <v>9.5879629629629634E-2</v>
      </c>
      <c r="N63" s="16">
        <v>7</v>
      </c>
      <c r="O63" s="13">
        <v>0.14560185185185184</v>
      </c>
      <c r="P63" s="59">
        <v>4.5813958999881503</v>
      </c>
      <c r="Q63" s="60">
        <f t="shared" si="0"/>
        <v>3</v>
      </c>
      <c r="R63" s="61">
        <f t="shared" si="1"/>
        <v>29</v>
      </c>
      <c r="S63" s="60">
        <f t="shared" si="2"/>
        <v>40</v>
      </c>
      <c r="T63" s="62">
        <f t="shared" si="3"/>
        <v>4.9689931666469169</v>
      </c>
      <c r="U63" s="62">
        <f t="shared" si="4"/>
        <v>4</v>
      </c>
      <c r="V63" s="62">
        <f t="shared" si="5"/>
        <v>0.58139589998815011</v>
      </c>
    </row>
    <row r="64" spans="1:22">
      <c r="A64" s="4">
        <v>61</v>
      </c>
      <c r="B64" s="3">
        <v>97</v>
      </c>
      <c r="C64" s="8" t="s">
        <v>272</v>
      </c>
      <c r="D64" s="2" t="s">
        <v>127</v>
      </c>
      <c r="E64" s="2" t="s">
        <v>29</v>
      </c>
      <c r="F64" s="2" t="s">
        <v>53</v>
      </c>
      <c r="G64" s="6">
        <v>32520</v>
      </c>
      <c r="H64" s="12" t="s">
        <v>202</v>
      </c>
      <c r="I64" s="2" t="s">
        <v>219</v>
      </c>
      <c r="J64" s="3">
        <v>79</v>
      </c>
      <c r="K64" s="13">
        <v>7.2858796296296297E-2</v>
      </c>
      <c r="L64" s="3">
        <v>69</v>
      </c>
      <c r="M64" s="13">
        <v>0.10355324074074074</v>
      </c>
      <c r="N64" s="16">
        <v>28</v>
      </c>
      <c r="O64" s="13">
        <v>0.14635416666666667</v>
      </c>
      <c r="P64" s="59">
        <v>5.0039104159260575</v>
      </c>
      <c r="Q64" s="60">
        <f t="shared" si="0"/>
        <v>3</v>
      </c>
      <c r="R64" s="61">
        <f t="shared" si="1"/>
        <v>30</v>
      </c>
      <c r="S64" s="60">
        <f t="shared" si="2"/>
        <v>45</v>
      </c>
      <c r="T64" s="62">
        <f t="shared" si="3"/>
        <v>4.9946676146462847</v>
      </c>
      <c r="U64" s="62">
        <f t="shared" si="4"/>
        <v>4</v>
      </c>
      <c r="V64" s="62">
        <f t="shared" si="5"/>
        <v>0.59680056878777077</v>
      </c>
    </row>
    <row r="65" spans="1:22">
      <c r="A65" s="4">
        <v>62</v>
      </c>
      <c r="B65" s="3">
        <v>50</v>
      </c>
      <c r="C65" s="8" t="s">
        <v>179</v>
      </c>
      <c r="D65" s="2" t="s">
        <v>16</v>
      </c>
      <c r="E65" s="5" t="s">
        <v>192</v>
      </c>
      <c r="F65" s="2" t="s">
        <v>33</v>
      </c>
      <c r="G65" s="6">
        <v>33601</v>
      </c>
      <c r="H65" s="12" t="s">
        <v>202</v>
      </c>
      <c r="I65" s="2" t="s">
        <v>211</v>
      </c>
      <c r="J65" s="3">
        <v>62</v>
      </c>
      <c r="K65" s="13">
        <v>7.2222222222222229E-2</v>
      </c>
      <c r="L65" s="3">
        <v>63</v>
      </c>
      <c r="M65" s="13">
        <v>0.10049768518518519</v>
      </c>
      <c r="N65" s="16">
        <v>29</v>
      </c>
      <c r="O65" s="13">
        <v>0.1467013888888889</v>
      </c>
      <c r="P65" s="59">
        <v>5.0039104159260575</v>
      </c>
      <c r="Q65" s="60">
        <f t="shared" si="0"/>
        <v>3</v>
      </c>
      <c r="R65" s="61">
        <f t="shared" si="1"/>
        <v>31</v>
      </c>
      <c r="S65" s="60">
        <f t="shared" si="2"/>
        <v>15</v>
      </c>
      <c r="T65" s="62">
        <f t="shared" si="3"/>
        <v>5.0065173598767627</v>
      </c>
      <c r="U65" s="62">
        <f t="shared" si="4"/>
        <v>5</v>
      </c>
      <c r="V65" s="62">
        <f t="shared" si="5"/>
        <v>3.9104159260576312E-3</v>
      </c>
    </row>
    <row r="66" spans="1:22">
      <c r="A66" s="4">
        <v>63</v>
      </c>
      <c r="B66" s="3">
        <v>75</v>
      </c>
      <c r="C66" s="8" t="s">
        <v>273</v>
      </c>
      <c r="D66" s="2" t="s">
        <v>160</v>
      </c>
      <c r="E66" s="2" t="s">
        <v>37</v>
      </c>
      <c r="F66" s="2" t="s">
        <v>161</v>
      </c>
      <c r="G66" s="6">
        <v>18504</v>
      </c>
      <c r="H66" s="16" t="s">
        <v>283</v>
      </c>
      <c r="I66" s="15" t="s">
        <v>286</v>
      </c>
      <c r="J66" s="3">
        <v>85</v>
      </c>
      <c r="K66" s="13">
        <v>7.3495370370370364E-2</v>
      </c>
      <c r="L66" s="3">
        <v>73</v>
      </c>
      <c r="M66" s="13">
        <v>0.10432870370370372</v>
      </c>
      <c r="N66" s="16">
        <v>1</v>
      </c>
      <c r="O66" s="13">
        <v>0.14678240740740742</v>
      </c>
      <c r="P66" s="59">
        <v>5.0055693802583248</v>
      </c>
      <c r="Q66" s="60">
        <f t="shared" si="0"/>
        <v>3</v>
      </c>
      <c r="R66" s="61">
        <f t="shared" si="1"/>
        <v>31</v>
      </c>
      <c r="S66" s="60">
        <f t="shared" si="2"/>
        <v>22</v>
      </c>
      <c r="T66" s="62">
        <f t="shared" si="3"/>
        <v>5.0092823004305407</v>
      </c>
      <c r="U66" s="62">
        <f t="shared" si="4"/>
        <v>5</v>
      </c>
      <c r="V66" s="62">
        <f t="shared" si="5"/>
        <v>5.5693802583244075E-3</v>
      </c>
    </row>
    <row r="67" spans="1:22">
      <c r="A67" s="22">
        <v>64</v>
      </c>
      <c r="B67" s="22">
        <v>80</v>
      </c>
      <c r="C67" s="24" t="s">
        <v>260</v>
      </c>
      <c r="D67" s="25" t="s">
        <v>94</v>
      </c>
      <c r="E67" s="27" t="s">
        <v>29</v>
      </c>
      <c r="F67" s="25" t="s">
        <v>30</v>
      </c>
      <c r="G67" s="26">
        <v>26337</v>
      </c>
      <c r="H67" s="29" t="s">
        <v>241</v>
      </c>
      <c r="I67" s="25"/>
      <c r="J67" s="22">
        <v>81</v>
      </c>
      <c r="K67" s="23">
        <v>7.3148148148148143E-2</v>
      </c>
      <c r="L67" s="22">
        <v>76</v>
      </c>
      <c r="M67" s="23">
        <v>0.10517361111111112</v>
      </c>
      <c r="N67" s="28">
        <v>5</v>
      </c>
      <c r="O67" s="23">
        <v>0.1489351851851852</v>
      </c>
      <c r="P67" s="57">
        <v>5.0496504325157012</v>
      </c>
      <c r="Q67" s="60">
        <f t="shared" si="0"/>
        <v>3</v>
      </c>
      <c r="R67" s="61">
        <f t="shared" si="1"/>
        <v>34</v>
      </c>
      <c r="S67" s="60">
        <f t="shared" si="2"/>
        <v>28</v>
      </c>
      <c r="T67" s="62">
        <f t="shared" si="3"/>
        <v>5.0827507208595017</v>
      </c>
      <c r="U67" s="62">
        <f t="shared" si="4"/>
        <v>5</v>
      </c>
      <c r="V67" s="62">
        <f t="shared" si="5"/>
        <v>4.9650432515701046E-2</v>
      </c>
    </row>
    <row r="68" spans="1:22">
      <c r="A68" s="4">
        <v>65</v>
      </c>
      <c r="B68" s="3">
        <v>119</v>
      </c>
      <c r="C68" s="8" t="s">
        <v>274</v>
      </c>
      <c r="D68" s="2" t="s">
        <v>12</v>
      </c>
      <c r="E68" s="5" t="s">
        <v>192</v>
      </c>
      <c r="F68" s="2" t="s">
        <v>26</v>
      </c>
      <c r="G68" s="6">
        <v>33737</v>
      </c>
      <c r="H68" s="12" t="s">
        <v>202</v>
      </c>
      <c r="I68" s="2" t="s">
        <v>58</v>
      </c>
      <c r="J68" s="3">
        <v>56</v>
      </c>
      <c r="K68" s="13">
        <v>6.834490740740741E-2</v>
      </c>
      <c r="L68" s="3">
        <v>51</v>
      </c>
      <c r="M68" s="13">
        <v>9.8842592592592593E-2</v>
      </c>
      <c r="N68" s="16">
        <v>30</v>
      </c>
      <c r="O68" s="13">
        <v>0.15003472222222222</v>
      </c>
      <c r="P68" s="59">
        <v>5.0721649484536089</v>
      </c>
      <c r="Q68" s="60">
        <f t="shared" si="0"/>
        <v>3</v>
      </c>
      <c r="R68" s="61">
        <f t="shared" si="1"/>
        <v>36</v>
      </c>
      <c r="S68" s="60">
        <f t="shared" si="2"/>
        <v>3</v>
      </c>
      <c r="T68" s="62">
        <f t="shared" si="3"/>
        <v>5.1202749140893475</v>
      </c>
      <c r="U68" s="62">
        <f t="shared" si="4"/>
        <v>5</v>
      </c>
      <c r="V68" s="62">
        <f t="shared" si="5"/>
        <v>7.2164948453608518E-2</v>
      </c>
    </row>
    <row r="69" spans="1:22">
      <c r="A69" s="4">
        <v>66</v>
      </c>
      <c r="B69" s="3">
        <v>163</v>
      </c>
      <c r="C69" s="8" t="s">
        <v>170</v>
      </c>
      <c r="D69" s="2" t="s">
        <v>275</v>
      </c>
      <c r="E69" s="2" t="s">
        <v>29</v>
      </c>
      <c r="F69" s="2" t="s">
        <v>169</v>
      </c>
      <c r="G69" s="6">
        <v>32533</v>
      </c>
      <c r="H69" s="12" t="s">
        <v>202</v>
      </c>
      <c r="I69" s="2" t="s">
        <v>219</v>
      </c>
      <c r="J69" s="3">
        <v>91</v>
      </c>
      <c r="K69" s="13">
        <v>7.4247685185185194E-2</v>
      </c>
      <c r="L69" s="3">
        <v>78</v>
      </c>
      <c r="M69" s="13">
        <v>0.10534722222222222</v>
      </c>
      <c r="N69" s="16">
        <v>31</v>
      </c>
      <c r="O69" s="13">
        <v>0.15091435185185184</v>
      </c>
      <c r="P69" s="59">
        <v>5.0901765612039345</v>
      </c>
      <c r="Q69" s="60">
        <f t="shared" ref="Q69:Q132" si="6">HOUR(O69)</f>
        <v>3</v>
      </c>
      <c r="R69" s="61">
        <f t="shared" ref="R69:R132" si="7">MINUTE(O69)</f>
        <v>37</v>
      </c>
      <c r="S69" s="60">
        <f t="shared" ref="S69:S132" si="8">SECOND(O69)</f>
        <v>19</v>
      </c>
      <c r="T69" s="62">
        <f t="shared" ref="T69:T132" si="9">(Q69*60*60+R69*60+S69)/60/42.195</f>
        <v>5.1502942686732238</v>
      </c>
      <c r="U69" s="62">
        <f t="shared" ref="U69:U132" si="10">INT(T69)</f>
        <v>5</v>
      </c>
      <c r="V69" s="62">
        <f t="shared" ref="V69:V132" si="11">(T69-U69)*60/100</f>
        <v>9.0176561203934288E-2</v>
      </c>
    </row>
    <row r="70" spans="1:22">
      <c r="A70" s="4">
        <v>66</v>
      </c>
      <c r="B70" s="3">
        <v>160</v>
      </c>
      <c r="C70" s="8" t="s">
        <v>276</v>
      </c>
      <c r="D70" s="2" t="s">
        <v>277</v>
      </c>
      <c r="E70" s="2" t="s">
        <v>29</v>
      </c>
      <c r="F70" s="2" t="s">
        <v>169</v>
      </c>
      <c r="G70" s="6">
        <v>32079</v>
      </c>
      <c r="H70" s="12" t="s">
        <v>202</v>
      </c>
      <c r="I70" s="2" t="s">
        <v>35</v>
      </c>
      <c r="J70" s="3">
        <v>90</v>
      </c>
      <c r="K70" s="13">
        <v>7.4247685185185194E-2</v>
      </c>
      <c r="L70" s="3">
        <v>77</v>
      </c>
      <c r="M70" s="13">
        <v>0.10534722222222222</v>
      </c>
      <c r="N70" s="16">
        <v>32</v>
      </c>
      <c r="O70" s="13">
        <v>0.15091435185185184</v>
      </c>
      <c r="P70" s="59">
        <v>5.0901765612039345</v>
      </c>
      <c r="Q70" s="60">
        <f t="shared" si="6"/>
        <v>3</v>
      </c>
      <c r="R70" s="61">
        <f t="shared" si="7"/>
        <v>37</v>
      </c>
      <c r="S70" s="60">
        <f t="shared" si="8"/>
        <v>19</v>
      </c>
      <c r="T70" s="62">
        <f t="shared" si="9"/>
        <v>5.1502942686732238</v>
      </c>
      <c r="U70" s="62">
        <f t="shared" si="10"/>
        <v>5</v>
      </c>
      <c r="V70" s="62">
        <f t="shared" si="11"/>
        <v>9.0176561203934288E-2</v>
      </c>
    </row>
    <row r="71" spans="1:22">
      <c r="A71" s="4">
        <v>68</v>
      </c>
      <c r="B71" s="3">
        <v>66</v>
      </c>
      <c r="C71" s="8" t="s">
        <v>278</v>
      </c>
      <c r="D71" s="2" t="s">
        <v>95</v>
      </c>
      <c r="E71" s="5" t="s">
        <v>192</v>
      </c>
      <c r="F71" s="2" t="s">
        <v>33</v>
      </c>
      <c r="G71" s="6">
        <v>30045</v>
      </c>
      <c r="H71" s="12" t="s">
        <v>202</v>
      </c>
      <c r="I71" s="2"/>
      <c r="J71" s="3">
        <v>95</v>
      </c>
      <c r="K71" s="13">
        <v>7.5162037037037041E-2</v>
      </c>
      <c r="L71" s="3">
        <v>79</v>
      </c>
      <c r="M71" s="13">
        <v>0.10590277777777778</v>
      </c>
      <c r="N71" s="16">
        <v>33</v>
      </c>
      <c r="O71" s="13">
        <v>0.15111111111111111</v>
      </c>
      <c r="P71" s="59">
        <v>5.0942054745822967</v>
      </c>
      <c r="Q71" s="60">
        <f t="shared" si="6"/>
        <v>3</v>
      </c>
      <c r="R71" s="61">
        <f t="shared" si="7"/>
        <v>37</v>
      </c>
      <c r="S71" s="60">
        <f t="shared" si="8"/>
        <v>36</v>
      </c>
      <c r="T71" s="62">
        <f t="shared" si="9"/>
        <v>5.1570091243038272</v>
      </c>
      <c r="U71" s="62">
        <f t="shared" si="10"/>
        <v>5</v>
      </c>
      <c r="V71" s="62">
        <f t="shared" si="11"/>
        <v>9.4205474582296306E-2</v>
      </c>
    </row>
    <row r="72" spans="1:22">
      <c r="A72" s="22">
        <v>69</v>
      </c>
      <c r="B72" s="22">
        <v>175</v>
      </c>
      <c r="C72" s="24" t="s">
        <v>279</v>
      </c>
      <c r="D72" s="25" t="s">
        <v>75</v>
      </c>
      <c r="E72" s="27" t="s">
        <v>192</v>
      </c>
      <c r="F72" s="25" t="s">
        <v>25</v>
      </c>
      <c r="G72" s="26">
        <v>28643</v>
      </c>
      <c r="H72" s="29" t="s">
        <v>214</v>
      </c>
      <c r="I72" s="25"/>
      <c r="J72" s="22">
        <v>80</v>
      </c>
      <c r="K72" s="23">
        <v>7.3032407407407407E-2</v>
      </c>
      <c r="L72" s="22">
        <v>70</v>
      </c>
      <c r="M72" s="23">
        <v>0.10355324074074074</v>
      </c>
      <c r="N72" s="28">
        <v>2</v>
      </c>
      <c r="O72" s="23">
        <v>0.15163194444444444</v>
      </c>
      <c r="P72" s="57">
        <v>5.1048702452897263</v>
      </c>
      <c r="Q72" s="60">
        <f t="shared" si="6"/>
        <v>3</v>
      </c>
      <c r="R72" s="61">
        <f t="shared" si="7"/>
        <v>38</v>
      </c>
      <c r="S72" s="60">
        <f t="shared" si="8"/>
        <v>21</v>
      </c>
      <c r="T72" s="62">
        <f t="shared" si="9"/>
        <v>5.1747837421495433</v>
      </c>
      <c r="U72" s="62">
        <f t="shared" si="10"/>
        <v>5</v>
      </c>
      <c r="V72" s="62">
        <f t="shared" si="11"/>
        <v>0.10487024528972597</v>
      </c>
    </row>
    <row r="73" spans="1:22">
      <c r="A73" s="4">
        <v>70</v>
      </c>
      <c r="B73" s="3">
        <v>131</v>
      </c>
      <c r="C73" s="10" t="s">
        <v>31</v>
      </c>
      <c r="D73" s="2" t="s">
        <v>4</v>
      </c>
      <c r="E73" s="5" t="s">
        <v>192</v>
      </c>
      <c r="F73" s="2" t="s">
        <v>32</v>
      </c>
      <c r="G73" s="6">
        <v>30929</v>
      </c>
      <c r="H73" s="12" t="s">
        <v>202</v>
      </c>
      <c r="I73" s="2" t="s">
        <v>211</v>
      </c>
      <c r="J73" s="3">
        <v>37</v>
      </c>
      <c r="K73" s="13">
        <v>6.5451388888888892E-2</v>
      </c>
      <c r="L73" s="3">
        <v>53</v>
      </c>
      <c r="M73" s="13">
        <v>9.9039351851851851E-2</v>
      </c>
      <c r="N73" s="16">
        <v>34</v>
      </c>
      <c r="O73" s="13">
        <v>0.15199074074074073</v>
      </c>
      <c r="P73" s="59">
        <v>5.1122170873326223</v>
      </c>
      <c r="Q73" s="60">
        <f t="shared" si="6"/>
        <v>3</v>
      </c>
      <c r="R73" s="61">
        <f t="shared" si="7"/>
        <v>38</v>
      </c>
      <c r="S73" s="60">
        <f t="shared" si="8"/>
        <v>52</v>
      </c>
      <c r="T73" s="62">
        <f t="shared" si="9"/>
        <v>5.1870284788877044</v>
      </c>
      <c r="U73" s="62">
        <f t="shared" si="10"/>
        <v>5</v>
      </c>
      <c r="V73" s="62">
        <f t="shared" si="11"/>
        <v>0.11221708733262262</v>
      </c>
    </row>
    <row r="74" spans="1:22">
      <c r="A74" s="4">
        <v>71</v>
      </c>
      <c r="B74" s="3">
        <v>147</v>
      </c>
      <c r="C74" s="8" t="s">
        <v>280</v>
      </c>
      <c r="D74" s="2" t="s">
        <v>14</v>
      </c>
      <c r="E74" s="2" t="s">
        <v>29</v>
      </c>
      <c r="F74" s="2" t="s">
        <v>30</v>
      </c>
      <c r="G74" s="6">
        <v>25725</v>
      </c>
      <c r="H74" s="7" t="s">
        <v>207</v>
      </c>
      <c r="I74" s="2" t="s">
        <v>287</v>
      </c>
      <c r="J74" s="3">
        <v>104</v>
      </c>
      <c r="K74" s="13">
        <v>7.662037037037038E-2</v>
      </c>
      <c r="L74" s="3">
        <v>94</v>
      </c>
      <c r="M74" s="13">
        <v>0.10869212962962964</v>
      </c>
      <c r="N74" s="16">
        <v>10</v>
      </c>
      <c r="O74" s="13">
        <v>0.15209490740740741</v>
      </c>
      <c r="P74" s="59">
        <v>5.1143500414741085</v>
      </c>
      <c r="Q74" s="60">
        <f t="shared" si="6"/>
        <v>3</v>
      </c>
      <c r="R74" s="61">
        <f t="shared" si="7"/>
        <v>39</v>
      </c>
      <c r="S74" s="60">
        <f t="shared" si="8"/>
        <v>1</v>
      </c>
      <c r="T74" s="62">
        <f t="shared" si="9"/>
        <v>5.1905834024568476</v>
      </c>
      <c r="U74" s="62">
        <f t="shared" si="10"/>
        <v>5</v>
      </c>
      <c r="V74" s="62">
        <f t="shared" si="11"/>
        <v>0.11435004147410854</v>
      </c>
    </row>
    <row r="75" spans="1:22">
      <c r="A75" s="4">
        <v>72</v>
      </c>
      <c r="B75" s="3">
        <v>125</v>
      </c>
      <c r="C75" s="10" t="s">
        <v>281</v>
      </c>
      <c r="D75" s="2" t="s">
        <v>11</v>
      </c>
      <c r="E75" s="5" t="s">
        <v>192</v>
      </c>
      <c r="F75" s="2" t="s">
        <v>25</v>
      </c>
      <c r="G75" s="6">
        <v>27246</v>
      </c>
      <c r="H75" s="7" t="s">
        <v>207</v>
      </c>
      <c r="I75" s="2"/>
      <c r="J75" s="3">
        <v>77</v>
      </c>
      <c r="K75" s="13">
        <v>7.256944444444445E-2</v>
      </c>
      <c r="L75" s="3">
        <v>74</v>
      </c>
      <c r="M75" s="13">
        <v>0.10458333333333332</v>
      </c>
      <c r="N75" s="16">
        <v>11</v>
      </c>
      <c r="O75" s="13">
        <v>0.15282407407407408</v>
      </c>
      <c r="P75" s="59">
        <v>5.1292807204645099</v>
      </c>
      <c r="Q75" s="60">
        <f t="shared" si="6"/>
        <v>3</v>
      </c>
      <c r="R75" s="61">
        <f t="shared" si="7"/>
        <v>40</v>
      </c>
      <c r="S75" s="60">
        <f t="shared" si="8"/>
        <v>4</v>
      </c>
      <c r="T75" s="62">
        <f t="shared" si="9"/>
        <v>5.2154678674408501</v>
      </c>
      <c r="U75" s="62">
        <f t="shared" si="10"/>
        <v>5</v>
      </c>
      <c r="V75" s="62">
        <f t="shared" si="11"/>
        <v>0.12928072046451006</v>
      </c>
    </row>
    <row r="76" spans="1:22">
      <c r="A76" s="4">
        <v>73</v>
      </c>
      <c r="B76" s="3">
        <v>158</v>
      </c>
      <c r="C76" s="8" t="s">
        <v>282</v>
      </c>
      <c r="D76" s="2" t="s">
        <v>111</v>
      </c>
      <c r="E76" s="2" t="s">
        <v>29</v>
      </c>
      <c r="F76" s="2" t="s">
        <v>53</v>
      </c>
      <c r="G76" s="6">
        <v>26510</v>
      </c>
      <c r="H76" s="7" t="s">
        <v>207</v>
      </c>
      <c r="I76" s="2"/>
      <c r="J76" s="3">
        <v>75</v>
      </c>
      <c r="K76" s="13">
        <v>7.2326388888888885E-2</v>
      </c>
      <c r="L76" s="3">
        <v>75</v>
      </c>
      <c r="M76" s="13">
        <v>0.1045949074074074</v>
      </c>
      <c r="N76" s="16">
        <v>12</v>
      </c>
      <c r="O76" s="13">
        <v>0.15331018518518519</v>
      </c>
      <c r="P76" s="59">
        <v>5.1392345064581111</v>
      </c>
      <c r="Q76" s="60">
        <f t="shared" si="6"/>
        <v>3</v>
      </c>
      <c r="R76" s="61">
        <f t="shared" si="7"/>
        <v>40</v>
      </c>
      <c r="S76" s="60">
        <f t="shared" si="8"/>
        <v>46</v>
      </c>
      <c r="T76" s="62">
        <f t="shared" si="9"/>
        <v>5.2320575107635188</v>
      </c>
      <c r="U76" s="62">
        <f t="shared" si="10"/>
        <v>5</v>
      </c>
      <c r="V76" s="62">
        <f t="shared" si="11"/>
        <v>0.13923450645811125</v>
      </c>
    </row>
    <row r="77" spans="1:22">
      <c r="A77" s="3">
        <v>74</v>
      </c>
      <c r="B77" s="3">
        <v>181</v>
      </c>
      <c r="C77" s="10" t="s">
        <v>261</v>
      </c>
      <c r="D77" s="2" t="s">
        <v>8</v>
      </c>
      <c r="E77" s="5" t="s">
        <v>192</v>
      </c>
      <c r="F77" s="2" t="s">
        <v>125</v>
      </c>
      <c r="G77" s="6">
        <v>26722</v>
      </c>
      <c r="H77" s="12" t="s">
        <v>207</v>
      </c>
      <c r="I77" s="2" t="s">
        <v>211</v>
      </c>
      <c r="J77" s="3">
        <v>36</v>
      </c>
      <c r="K77" s="13">
        <v>6.4710648148148142E-2</v>
      </c>
      <c r="L77" s="3">
        <v>49</v>
      </c>
      <c r="M77" s="13">
        <v>9.8009259259259254E-2</v>
      </c>
      <c r="N77" s="16">
        <v>13</v>
      </c>
      <c r="O77" s="13">
        <v>0.15384259259259259</v>
      </c>
      <c r="P77" s="59">
        <v>5.1501362720701502</v>
      </c>
      <c r="Q77" s="60">
        <f t="shared" si="6"/>
        <v>3</v>
      </c>
      <c r="R77" s="61">
        <f t="shared" si="7"/>
        <v>41</v>
      </c>
      <c r="S77" s="60">
        <f t="shared" si="8"/>
        <v>32</v>
      </c>
      <c r="T77" s="62">
        <f t="shared" si="9"/>
        <v>5.2502271201169171</v>
      </c>
      <c r="U77" s="62">
        <f t="shared" si="10"/>
        <v>5</v>
      </c>
      <c r="V77" s="62">
        <f t="shared" si="11"/>
        <v>0.15013627207015023</v>
      </c>
    </row>
    <row r="78" spans="1:22">
      <c r="A78" s="4">
        <v>75</v>
      </c>
      <c r="B78" s="3">
        <v>166</v>
      </c>
      <c r="C78" s="8" t="s">
        <v>288</v>
      </c>
      <c r="D78" s="2" t="s">
        <v>289</v>
      </c>
      <c r="E78" s="2" t="s">
        <v>29</v>
      </c>
      <c r="F78" s="2" t="s">
        <v>53</v>
      </c>
      <c r="G78" s="6">
        <v>27855</v>
      </c>
      <c r="H78" s="12" t="s">
        <v>202</v>
      </c>
      <c r="I78" s="2" t="s">
        <v>219</v>
      </c>
      <c r="J78" s="3">
        <v>97</v>
      </c>
      <c r="K78" s="13">
        <v>7.5381944444444446E-2</v>
      </c>
      <c r="L78" s="3">
        <v>89</v>
      </c>
      <c r="M78" s="13">
        <v>0.1078587962962963</v>
      </c>
      <c r="N78" s="16">
        <v>35</v>
      </c>
      <c r="O78" s="13">
        <v>0.1547337962962963</v>
      </c>
      <c r="P78" s="59">
        <v>5.1683848797250862</v>
      </c>
      <c r="Q78" s="60">
        <f t="shared" si="6"/>
        <v>3</v>
      </c>
      <c r="R78" s="61">
        <f t="shared" si="7"/>
        <v>42</v>
      </c>
      <c r="S78" s="60">
        <f t="shared" si="8"/>
        <v>49</v>
      </c>
      <c r="T78" s="62">
        <f t="shared" si="9"/>
        <v>5.2806414662084764</v>
      </c>
      <c r="U78" s="62">
        <f t="shared" si="10"/>
        <v>5</v>
      </c>
      <c r="V78" s="62">
        <f t="shared" si="11"/>
        <v>0.16838487972508584</v>
      </c>
    </row>
    <row r="79" spans="1:22">
      <c r="A79" s="4">
        <v>76</v>
      </c>
      <c r="B79" s="3">
        <v>13</v>
      </c>
      <c r="C79" s="8" t="s">
        <v>96</v>
      </c>
      <c r="D79" s="2" t="s">
        <v>12</v>
      </c>
      <c r="E79" s="5" t="s">
        <v>192</v>
      </c>
      <c r="F79" s="2" t="s">
        <v>33</v>
      </c>
      <c r="G79" s="6">
        <v>28894</v>
      </c>
      <c r="H79" s="12" t="s">
        <v>202</v>
      </c>
      <c r="I79" s="2" t="s">
        <v>56</v>
      </c>
      <c r="J79" s="3">
        <v>99</v>
      </c>
      <c r="K79" s="13">
        <v>7.5925925925925938E-2</v>
      </c>
      <c r="L79" s="3">
        <v>87</v>
      </c>
      <c r="M79" s="13">
        <v>0.10773148148148148</v>
      </c>
      <c r="N79" s="16">
        <v>36</v>
      </c>
      <c r="O79" s="13">
        <v>0.15488425925925928</v>
      </c>
      <c r="P79" s="59">
        <v>5.1714658134850104</v>
      </c>
      <c r="Q79" s="60">
        <f t="shared" si="6"/>
        <v>3</v>
      </c>
      <c r="R79" s="61">
        <f t="shared" si="7"/>
        <v>43</v>
      </c>
      <c r="S79" s="60">
        <f t="shared" si="8"/>
        <v>2</v>
      </c>
      <c r="T79" s="62">
        <f t="shared" si="9"/>
        <v>5.2857763558083501</v>
      </c>
      <c r="U79" s="62">
        <f t="shared" si="10"/>
        <v>5</v>
      </c>
      <c r="V79" s="62">
        <f t="shared" si="11"/>
        <v>0.17146581348501008</v>
      </c>
    </row>
    <row r="80" spans="1:22">
      <c r="A80" s="22">
        <v>77</v>
      </c>
      <c r="B80" s="22">
        <v>136</v>
      </c>
      <c r="C80" s="30" t="s">
        <v>290</v>
      </c>
      <c r="D80" s="25" t="s">
        <v>89</v>
      </c>
      <c r="E80" s="27" t="s">
        <v>192</v>
      </c>
      <c r="F80" s="25" t="s">
        <v>33</v>
      </c>
      <c r="G80" s="26">
        <v>30032</v>
      </c>
      <c r="H80" s="29" t="s">
        <v>214</v>
      </c>
      <c r="I80" s="25" t="s">
        <v>211</v>
      </c>
      <c r="J80" s="22">
        <v>68</v>
      </c>
      <c r="K80" s="23">
        <v>7.0370370370370375E-2</v>
      </c>
      <c r="L80" s="22">
        <v>56</v>
      </c>
      <c r="M80" s="23">
        <v>9.9293981481481483E-2</v>
      </c>
      <c r="N80" s="28">
        <v>3</v>
      </c>
      <c r="O80" s="23">
        <v>0.15527777777777776</v>
      </c>
      <c r="P80" s="57">
        <v>5.1795236402417348</v>
      </c>
      <c r="Q80" s="60">
        <f t="shared" si="6"/>
        <v>3</v>
      </c>
      <c r="R80" s="61">
        <f t="shared" si="7"/>
        <v>43</v>
      </c>
      <c r="S80" s="60">
        <f t="shared" si="8"/>
        <v>36</v>
      </c>
      <c r="T80" s="62">
        <f t="shared" si="9"/>
        <v>5.2992060670695578</v>
      </c>
      <c r="U80" s="62">
        <f t="shared" si="10"/>
        <v>5</v>
      </c>
      <c r="V80" s="62">
        <f t="shared" si="11"/>
        <v>0.17952364024173467</v>
      </c>
    </row>
    <row r="81" spans="1:22">
      <c r="A81" s="4">
        <v>77</v>
      </c>
      <c r="B81" s="3">
        <v>58</v>
      </c>
      <c r="C81" s="8" t="s">
        <v>291</v>
      </c>
      <c r="D81" s="2" t="s">
        <v>12</v>
      </c>
      <c r="E81" s="5" t="s">
        <v>192</v>
      </c>
      <c r="F81" s="2" t="s">
        <v>33</v>
      </c>
      <c r="G81" s="6">
        <v>33630</v>
      </c>
      <c r="H81" s="12" t="s">
        <v>202</v>
      </c>
      <c r="I81" s="2"/>
      <c r="J81" s="3">
        <v>41</v>
      </c>
      <c r="K81" s="13">
        <v>6.5937499999999996E-2</v>
      </c>
      <c r="L81" s="3">
        <v>71</v>
      </c>
      <c r="M81" s="13">
        <v>0.10378472222222222</v>
      </c>
      <c r="N81" s="16">
        <v>37</v>
      </c>
      <c r="O81" s="13">
        <v>0.15527777777777776</v>
      </c>
      <c r="P81" s="59">
        <v>5.1795236402417348</v>
      </c>
      <c r="Q81" s="60">
        <f t="shared" si="6"/>
        <v>3</v>
      </c>
      <c r="R81" s="61">
        <f t="shared" si="7"/>
        <v>43</v>
      </c>
      <c r="S81" s="60">
        <f t="shared" si="8"/>
        <v>36</v>
      </c>
      <c r="T81" s="62">
        <f t="shared" si="9"/>
        <v>5.2992060670695578</v>
      </c>
      <c r="U81" s="62">
        <f t="shared" si="10"/>
        <v>5</v>
      </c>
      <c r="V81" s="62">
        <f t="shared" si="11"/>
        <v>0.17952364024173467</v>
      </c>
    </row>
    <row r="82" spans="1:22">
      <c r="A82" s="4">
        <v>79</v>
      </c>
      <c r="B82" s="3">
        <v>172</v>
      </c>
      <c r="C82" s="10" t="s">
        <v>72</v>
      </c>
      <c r="D82" s="2" t="s">
        <v>13</v>
      </c>
      <c r="E82" s="2" t="s">
        <v>61</v>
      </c>
      <c r="F82" s="2" t="s">
        <v>73</v>
      </c>
      <c r="G82" s="6">
        <v>31086</v>
      </c>
      <c r="H82" s="12" t="s">
        <v>202</v>
      </c>
      <c r="I82" s="2" t="s">
        <v>74</v>
      </c>
      <c r="J82" s="3">
        <v>100</v>
      </c>
      <c r="K82" s="13">
        <v>7.6342592592592587E-2</v>
      </c>
      <c r="L82" s="3">
        <v>88</v>
      </c>
      <c r="M82" s="13">
        <v>0.10773148148148148</v>
      </c>
      <c r="N82" s="16">
        <v>38</v>
      </c>
      <c r="O82" s="13">
        <v>0.15550925925925926</v>
      </c>
      <c r="P82" s="59">
        <v>5.1842635383339255</v>
      </c>
      <c r="Q82" s="60">
        <f t="shared" si="6"/>
        <v>3</v>
      </c>
      <c r="R82" s="61">
        <f t="shared" si="7"/>
        <v>43</v>
      </c>
      <c r="S82" s="60">
        <f t="shared" si="8"/>
        <v>56</v>
      </c>
      <c r="T82" s="62">
        <f t="shared" si="9"/>
        <v>5.3071058972232095</v>
      </c>
      <c r="U82" s="62">
        <f t="shared" si="10"/>
        <v>5</v>
      </c>
      <c r="V82" s="62">
        <f t="shared" si="11"/>
        <v>0.18426353833392567</v>
      </c>
    </row>
    <row r="83" spans="1:22">
      <c r="A83" s="4">
        <v>80</v>
      </c>
      <c r="B83" s="3">
        <v>76</v>
      </c>
      <c r="C83" s="8" t="s">
        <v>292</v>
      </c>
      <c r="D83" s="2" t="s">
        <v>115</v>
      </c>
      <c r="E83" s="2" t="s">
        <v>29</v>
      </c>
      <c r="F83" s="2" t="s">
        <v>30</v>
      </c>
      <c r="G83" s="6">
        <v>27262</v>
      </c>
      <c r="H83" s="7" t="s">
        <v>207</v>
      </c>
      <c r="I83" s="2" t="s">
        <v>298</v>
      </c>
      <c r="J83" s="3">
        <v>101</v>
      </c>
      <c r="K83" s="13">
        <v>7.6388888888888895E-2</v>
      </c>
      <c r="L83" s="3">
        <v>95</v>
      </c>
      <c r="M83" s="13">
        <v>0.10975694444444445</v>
      </c>
      <c r="N83" s="16">
        <v>14</v>
      </c>
      <c r="O83" s="13">
        <v>0.15577546296296296</v>
      </c>
      <c r="P83" s="59">
        <v>5.1897144211399455</v>
      </c>
      <c r="Q83" s="60">
        <f t="shared" si="6"/>
        <v>3</v>
      </c>
      <c r="R83" s="61">
        <f t="shared" si="7"/>
        <v>44</v>
      </c>
      <c r="S83" s="60">
        <f t="shared" si="8"/>
        <v>19</v>
      </c>
      <c r="T83" s="62">
        <f t="shared" si="9"/>
        <v>5.3161907018999086</v>
      </c>
      <c r="U83" s="62">
        <f t="shared" si="10"/>
        <v>5</v>
      </c>
      <c r="V83" s="62">
        <f t="shared" si="11"/>
        <v>0.18971442113994516</v>
      </c>
    </row>
    <row r="84" spans="1:22">
      <c r="A84" s="22">
        <v>81</v>
      </c>
      <c r="B84" s="22">
        <v>40</v>
      </c>
      <c r="C84" s="30" t="s">
        <v>146</v>
      </c>
      <c r="D84" s="25" t="s">
        <v>107</v>
      </c>
      <c r="E84" s="27" t="s">
        <v>192</v>
      </c>
      <c r="F84" s="25" t="s">
        <v>105</v>
      </c>
      <c r="G84" s="26">
        <v>33893</v>
      </c>
      <c r="H84" s="29" t="s">
        <v>214</v>
      </c>
      <c r="I84" s="25" t="s">
        <v>211</v>
      </c>
      <c r="J84" s="22">
        <v>78</v>
      </c>
      <c r="K84" s="23">
        <v>7.2870370370370363E-2</v>
      </c>
      <c r="L84" s="22">
        <v>72</v>
      </c>
      <c r="M84" s="23">
        <v>0.10428240740740741</v>
      </c>
      <c r="N84" s="28">
        <v>4</v>
      </c>
      <c r="O84" s="23">
        <v>0.15609953703703702</v>
      </c>
      <c r="P84" s="57">
        <v>5.196350278469013</v>
      </c>
      <c r="Q84" s="60">
        <f t="shared" si="6"/>
        <v>3</v>
      </c>
      <c r="R84" s="61">
        <f t="shared" si="7"/>
        <v>44</v>
      </c>
      <c r="S84" s="60">
        <f t="shared" si="8"/>
        <v>47</v>
      </c>
      <c r="T84" s="62">
        <f t="shared" si="9"/>
        <v>5.3272504641150213</v>
      </c>
      <c r="U84" s="62">
        <f t="shared" si="10"/>
        <v>5</v>
      </c>
      <c r="V84" s="62">
        <f t="shared" si="11"/>
        <v>0.19635027846901282</v>
      </c>
    </row>
    <row r="85" spans="1:22">
      <c r="A85" s="4">
        <v>82</v>
      </c>
      <c r="B85" s="3">
        <v>70</v>
      </c>
      <c r="C85" s="10" t="s">
        <v>293</v>
      </c>
      <c r="D85" s="2" t="s">
        <v>4</v>
      </c>
      <c r="E85" s="5" t="s">
        <v>192</v>
      </c>
      <c r="F85" s="2" t="s">
        <v>69</v>
      </c>
      <c r="G85" s="6">
        <v>28268</v>
      </c>
      <c r="H85" s="12" t="s">
        <v>202</v>
      </c>
      <c r="I85" s="2" t="s">
        <v>42</v>
      </c>
      <c r="J85" s="3">
        <v>89</v>
      </c>
      <c r="K85" s="13">
        <v>7.4097222222222217E-2</v>
      </c>
      <c r="L85" s="3">
        <v>80</v>
      </c>
      <c r="M85" s="13">
        <v>0.10627314814814814</v>
      </c>
      <c r="N85" s="16">
        <v>39</v>
      </c>
      <c r="O85" s="13">
        <v>0.15678240740740743</v>
      </c>
      <c r="P85" s="59">
        <v>5.2103329778409764</v>
      </c>
      <c r="Q85" s="60">
        <f t="shared" si="6"/>
        <v>3</v>
      </c>
      <c r="R85" s="61">
        <f t="shared" si="7"/>
        <v>45</v>
      </c>
      <c r="S85" s="60">
        <f t="shared" si="8"/>
        <v>46</v>
      </c>
      <c r="T85" s="62">
        <f t="shared" si="9"/>
        <v>5.3505549630682943</v>
      </c>
      <c r="U85" s="62">
        <f t="shared" si="10"/>
        <v>5</v>
      </c>
      <c r="V85" s="62">
        <f t="shared" si="11"/>
        <v>0.21033297784097654</v>
      </c>
    </row>
    <row r="86" spans="1:22">
      <c r="A86" s="4">
        <v>83</v>
      </c>
      <c r="B86" s="3">
        <v>105</v>
      </c>
      <c r="C86" s="10" t="s">
        <v>294</v>
      </c>
      <c r="D86" s="2" t="s">
        <v>7</v>
      </c>
      <c r="E86" s="5" t="s">
        <v>192</v>
      </c>
      <c r="F86" s="2" t="s">
        <v>25</v>
      </c>
      <c r="G86" s="6">
        <v>29456</v>
      </c>
      <c r="H86" s="12" t="s">
        <v>202</v>
      </c>
      <c r="I86" s="2" t="s">
        <v>58</v>
      </c>
      <c r="J86" s="3">
        <v>82</v>
      </c>
      <c r="K86" s="13">
        <v>7.3148148148148143E-2</v>
      </c>
      <c r="L86" s="3">
        <v>82</v>
      </c>
      <c r="M86" s="13">
        <v>0.10688657407407408</v>
      </c>
      <c r="N86" s="16">
        <v>40</v>
      </c>
      <c r="O86" s="13">
        <v>0.15681712962962963</v>
      </c>
      <c r="P86" s="59">
        <v>5.2110439625548048</v>
      </c>
      <c r="Q86" s="60">
        <f t="shared" si="6"/>
        <v>3</v>
      </c>
      <c r="R86" s="61">
        <f t="shared" si="7"/>
        <v>45</v>
      </c>
      <c r="S86" s="60">
        <f t="shared" si="8"/>
        <v>49</v>
      </c>
      <c r="T86" s="62">
        <f t="shared" si="9"/>
        <v>5.3517399375913417</v>
      </c>
      <c r="U86" s="62">
        <f t="shared" si="10"/>
        <v>5</v>
      </c>
      <c r="V86" s="62">
        <f t="shared" si="11"/>
        <v>0.21104396255480501</v>
      </c>
    </row>
    <row r="87" spans="1:22">
      <c r="A87" s="4">
        <v>84</v>
      </c>
      <c r="B87" s="3">
        <v>32</v>
      </c>
      <c r="C87" s="10" t="s">
        <v>50</v>
      </c>
      <c r="D87" s="2" t="s">
        <v>49</v>
      </c>
      <c r="E87" s="5" t="s">
        <v>192</v>
      </c>
      <c r="F87" s="2" t="s">
        <v>33</v>
      </c>
      <c r="G87" s="6">
        <v>33541</v>
      </c>
      <c r="H87" s="12" t="s">
        <v>202</v>
      </c>
      <c r="I87" s="2" t="s">
        <v>211</v>
      </c>
      <c r="J87" s="3">
        <v>83</v>
      </c>
      <c r="K87" s="13">
        <v>7.3148148148148143E-2</v>
      </c>
      <c r="L87" s="3">
        <v>83</v>
      </c>
      <c r="M87" s="13">
        <v>0.10688657407407408</v>
      </c>
      <c r="N87" s="16">
        <v>41</v>
      </c>
      <c r="O87" s="13">
        <v>0.15684027777777779</v>
      </c>
      <c r="P87" s="59">
        <v>5.2115179523640238</v>
      </c>
      <c r="Q87" s="60">
        <f t="shared" si="6"/>
        <v>3</v>
      </c>
      <c r="R87" s="61">
        <f t="shared" si="7"/>
        <v>45</v>
      </c>
      <c r="S87" s="60">
        <f t="shared" si="8"/>
        <v>51</v>
      </c>
      <c r="T87" s="62">
        <f t="shared" si="9"/>
        <v>5.352529920606707</v>
      </c>
      <c r="U87" s="62">
        <f t="shared" si="10"/>
        <v>5</v>
      </c>
      <c r="V87" s="62">
        <f t="shared" si="11"/>
        <v>0.21151795236402418</v>
      </c>
    </row>
    <row r="88" spans="1:22">
      <c r="A88" s="4">
        <v>85</v>
      </c>
      <c r="B88" s="3">
        <v>35</v>
      </c>
      <c r="C88" s="8" t="s">
        <v>176</v>
      </c>
      <c r="D88" s="2" t="s">
        <v>49</v>
      </c>
      <c r="E88" s="5" t="s">
        <v>192</v>
      </c>
      <c r="F88" s="2" t="s">
        <v>33</v>
      </c>
      <c r="G88" s="6">
        <v>23441</v>
      </c>
      <c r="H88" s="16" t="s">
        <v>225</v>
      </c>
      <c r="I88" s="2" t="s">
        <v>211</v>
      </c>
      <c r="J88" s="3">
        <v>86</v>
      </c>
      <c r="K88" s="13">
        <v>7.3726851851851849E-2</v>
      </c>
      <c r="L88" s="3">
        <v>86</v>
      </c>
      <c r="M88" s="13">
        <v>0.10773148148148148</v>
      </c>
      <c r="N88" s="16">
        <v>8</v>
      </c>
      <c r="O88" s="13">
        <v>0.15699074074074074</v>
      </c>
      <c r="P88" s="59">
        <v>5.2145988861239481</v>
      </c>
      <c r="Q88" s="60">
        <f t="shared" si="6"/>
        <v>3</v>
      </c>
      <c r="R88" s="61">
        <f t="shared" si="7"/>
        <v>46</v>
      </c>
      <c r="S88" s="60">
        <f t="shared" si="8"/>
        <v>4</v>
      </c>
      <c r="T88" s="62">
        <f t="shared" si="9"/>
        <v>5.3576648102065807</v>
      </c>
      <c r="U88" s="62">
        <f t="shared" si="10"/>
        <v>5</v>
      </c>
      <c r="V88" s="62">
        <f t="shared" si="11"/>
        <v>0.21459888612394842</v>
      </c>
    </row>
    <row r="89" spans="1:22">
      <c r="A89" s="22">
        <v>86</v>
      </c>
      <c r="B89" s="22">
        <v>12</v>
      </c>
      <c r="C89" s="30" t="s">
        <v>295</v>
      </c>
      <c r="D89" s="25" t="s">
        <v>259</v>
      </c>
      <c r="E89" s="27" t="s">
        <v>192</v>
      </c>
      <c r="F89" s="25" t="s">
        <v>33</v>
      </c>
      <c r="G89" s="26">
        <v>30927</v>
      </c>
      <c r="H89" s="29" t="s">
        <v>214</v>
      </c>
      <c r="I89" s="25" t="s">
        <v>56</v>
      </c>
      <c r="J89" s="22">
        <v>93</v>
      </c>
      <c r="K89" s="23">
        <v>7.4618055555555562E-2</v>
      </c>
      <c r="L89" s="22">
        <v>90</v>
      </c>
      <c r="M89" s="23">
        <v>0.10800925925925926</v>
      </c>
      <c r="N89" s="28">
        <v>5</v>
      </c>
      <c r="O89" s="23">
        <v>0.1575115740740741</v>
      </c>
      <c r="P89" s="57">
        <v>5.2252636568313777</v>
      </c>
      <c r="Q89" s="60">
        <f t="shared" si="6"/>
        <v>3</v>
      </c>
      <c r="R89" s="61">
        <f t="shared" si="7"/>
        <v>46</v>
      </c>
      <c r="S89" s="60">
        <f t="shared" si="8"/>
        <v>49</v>
      </c>
      <c r="T89" s="62">
        <f t="shared" si="9"/>
        <v>5.3754394280522968</v>
      </c>
      <c r="U89" s="62">
        <f t="shared" si="10"/>
        <v>5</v>
      </c>
      <c r="V89" s="62">
        <f t="shared" si="11"/>
        <v>0.22526365683137808</v>
      </c>
    </row>
    <row r="90" spans="1:22">
      <c r="A90" s="4">
        <v>87</v>
      </c>
      <c r="B90" s="3">
        <v>37</v>
      </c>
      <c r="C90" s="8" t="s">
        <v>296</v>
      </c>
      <c r="D90" s="2" t="s">
        <v>7</v>
      </c>
      <c r="E90" s="5" t="s">
        <v>192</v>
      </c>
      <c r="F90" s="2" t="s">
        <v>122</v>
      </c>
      <c r="G90" s="6">
        <v>31955</v>
      </c>
      <c r="H90" s="12" t="s">
        <v>202</v>
      </c>
      <c r="I90" s="2"/>
      <c r="J90" s="3">
        <v>50</v>
      </c>
      <c r="K90" s="13">
        <v>6.7303240740740733E-2</v>
      </c>
      <c r="L90" s="3">
        <v>64</v>
      </c>
      <c r="M90" s="13">
        <v>0.10081018518518518</v>
      </c>
      <c r="N90" s="16">
        <v>42</v>
      </c>
      <c r="O90" s="13">
        <v>0.15828703703703703</v>
      </c>
      <c r="P90" s="59">
        <v>5.2411423154402179</v>
      </c>
      <c r="Q90" s="60">
        <f t="shared" si="6"/>
        <v>3</v>
      </c>
      <c r="R90" s="61">
        <f t="shared" si="7"/>
        <v>47</v>
      </c>
      <c r="S90" s="60">
        <f t="shared" si="8"/>
        <v>56</v>
      </c>
      <c r="T90" s="62">
        <f t="shared" si="9"/>
        <v>5.4019038590670299</v>
      </c>
      <c r="U90" s="62">
        <f t="shared" si="10"/>
        <v>5</v>
      </c>
      <c r="V90" s="62">
        <f t="shared" si="11"/>
        <v>0.24114231544021791</v>
      </c>
    </row>
    <row r="91" spans="1:22">
      <c r="A91" s="4">
        <v>88</v>
      </c>
      <c r="B91" s="3">
        <v>59</v>
      </c>
      <c r="C91" s="8" t="s">
        <v>159</v>
      </c>
      <c r="D91" s="2" t="s">
        <v>9</v>
      </c>
      <c r="E91" s="5" t="s">
        <v>192</v>
      </c>
      <c r="F91" s="2" t="s">
        <v>25</v>
      </c>
      <c r="G91" s="6">
        <v>33420</v>
      </c>
      <c r="H91" s="12" t="s">
        <v>202</v>
      </c>
      <c r="I91" s="2"/>
      <c r="J91" s="3">
        <v>92</v>
      </c>
      <c r="K91" s="13">
        <v>7.4421296296296291E-2</v>
      </c>
      <c r="L91" s="3">
        <v>85</v>
      </c>
      <c r="M91" s="13">
        <v>0.10752314814814816</v>
      </c>
      <c r="N91" s="16">
        <v>43</v>
      </c>
      <c r="O91" s="13">
        <v>0.15896990740740741</v>
      </c>
      <c r="P91" s="59">
        <v>5.2551250148121813</v>
      </c>
      <c r="Q91" s="60">
        <f t="shared" si="6"/>
        <v>3</v>
      </c>
      <c r="R91" s="61">
        <f t="shared" si="7"/>
        <v>48</v>
      </c>
      <c r="S91" s="60">
        <f t="shared" si="8"/>
        <v>55</v>
      </c>
      <c r="T91" s="62">
        <f t="shared" si="9"/>
        <v>5.4252083580203019</v>
      </c>
      <c r="U91" s="62">
        <f t="shared" si="10"/>
        <v>5</v>
      </c>
      <c r="V91" s="62">
        <f t="shared" si="11"/>
        <v>0.25512501481218114</v>
      </c>
    </row>
    <row r="92" spans="1:22">
      <c r="A92" s="4">
        <v>89</v>
      </c>
      <c r="B92" s="3">
        <v>159</v>
      </c>
      <c r="C92" s="8" t="s">
        <v>98</v>
      </c>
      <c r="D92" s="2" t="s">
        <v>97</v>
      </c>
      <c r="E92" s="2" t="s">
        <v>29</v>
      </c>
      <c r="F92" s="2" t="s">
        <v>99</v>
      </c>
      <c r="G92" s="6">
        <v>15194</v>
      </c>
      <c r="H92" s="16" t="s">
        <v>283</v>
      </c>
      <c r="I92" s="2"/>
      <c r="J92" s="3">
        <v>114</v>
      </c>
      <c r="K92" s="13">
        <v>7.885416666666667E-2</v>
      </c>
      <c r="L92" s="3">
        <v>104</v>
      </c>
      <c r="M92" s="13">
        <v>0.11244212962962963</v>
      </c>
      <c r="N92" s="16">
        <v>2</v>
      </c>
      <c r="O92" s="13">
        <v>0.15930555555555556</v>
      </c>
      <c r="P92" s="59">
        <v>5.2619978670458583</v>
      </c>
      <c r="Q92" s="60">
        <f t="shared" si="6"/>
        <v>3</v>
      </c>
      <c r="R92" s="61">
        <f t="shared" si="7"/>
        <v>49</v>
      </c>
      <c r="S92" s="60">
        <f t="shared" si="8"/>
        <v>24</v>
      </c>
      <c r="T92" s="62">
        <f t="shared" si="9"/>
        <v>5.4366631117430977</v>
      </c>
      <c r="U92" s="62">
        <f t="shared" si="10"/>
        <v>5</v>
      </c>
      <c r="V92" s="62">
        <f t="shared" si="11"/>
        <v>0.26199786704585859</v>
      </c>
    </row>
    <row r="93" spans="1:22">
      <c r="A93" s="4">
        <v>90</v>
      </c>
      <c r="B93" s="3">
        <v>48</v>
      </c>
      <c r="C93" s="8" t="s">
        <v>297</v>
      </c>
      <c r="D93" s="2" t="s">
        <v>85</v>
      </c>
      <c r="E93" s="5" t="s">
        <v>192</v>
      </c>
      <c r="F93" s="2" t="s">
        <v>33</v>
      </c>
      <c r="G93" s="6">
        <v>29874</v>
      </c>
      <c r="H93" s="12" t="s">
        <v>202</v>
      </c>
      <c r="I93" s="2" t="s">
        <v>284</v>
      </c>
      <c r="J93" s="3">
        <v>108</v>
      </c>
      <c r="K93" s="13">
        <v>7.7662037037037043E-2</v>
      </c>
      <c r="L93" s="3">
        <v>101</v>
      </c>
      <c r="M93" s="13">
        <v>0.11158564814814814</v>
      </c>
      <c r="N93" s="16">
        <v>44</v>
      </c>
      <c r="O93" s="13">
        <v>0.16056712962962963</v>
      </c>
      <c r="P93" s="59">
        <v>5.2878303116482996</v>
      </c>
      <c r="Q93" s="60">
        <f t="shared" si="6"/>
        <v>3</v>
      </c>
      <c r="R93" s="61">
        <f t="shared" si="7"/>
        <v>51</v>
      </c>
      <c r="S93" s="60">
        <f t="shared" si="8"/>
        <v>13</v>
      </c>
      <c r="T93" s="62">
        <f t="shared" si="9"/>
        <v>5.4797171860804994</v>
      </c>
      <c r="U93" s="62">
        <f t="shared" si="10"/>
        <v>5</v>
      </c>
      <c r="V93" s="62">
        <f t="shared" si="11"/>
        <v>0.28783031164829964</v>
      </c>
    </row>
    <row r="94" spans="1:22">
      <c r="A94" s="4">
        <v>91</v>
      </c>
      <c r="B94" s="3">
        <v>140</v>
      </c>
      <c r="C94" s="8" t="s">
        <v>300</v>
      </c>
      <c r="D94" s="2" t="s">
        <v>9</v>
      </c>
      <c r="E94" s="5" t="s">
        <v>192</v>
      </c>
      <c r="F94" s="2" t="s">
        <v>33</v>
      </c>
      <c r="G94" s="6">
        <v>29748</v>
      </c>
      <c r="H94" s="12" t="s">
        <v>202</v>
      </c>
      <c r="I94" s="2"/>
      <c r="J94" s="3">
        <v>105</v>
      </c>
      <c r="K94" s="13">
        <v>7.6701388888888888E-2</v>
      </c>
      <c r="L94" s="3">
        <v>96</v>
      </c>
      <c r="M94" s="13">
        <v>0.10990740740740741</v>
      </c>
      <c r="N94" s="16">
        <v>45</v>
      </c>
      <c r="O94" s="13">
        <v>0.16118055555555555</v>
      </c>
      <c r="P94" s="59">
        <v>5.3003910415926052</v>
      </c>
      <c r="Q94" s="60">
        <f t="shared" si="6"/>
        <v>3</v>
      </c>
      <c r="R94" s="61">
        <f t="shared" si="7"/>
        <v>52</v>
      </c>
      <c r="S94" s="60">
        <f t="shared" si="8"/>
        <v>6</v>
      </c>
      <c r="T94" s="62">
        <f t="shared" si="9"/>
        <v>5.5006517359876757</v>
      </c>
      <c r="U94" s="62">
        <f t="shared" si="10"/>
        <v>5</v>
      </c>
      <c r="V94" s="62">
        <f t="shared" si="11"/>
        <v>0.30039104159260538</v>
      </c>
    </row>
    <row r="95" spans="1:22">
      <c r="A95" s="4">
        <v>92</v>
      </c>
      <c r="B95" s="3">
        <v>51</v>
      </c>
      <c r="C95" s="8" t="s">
        <v>164</v>
      </c>
      <c r="D95" s="2" t="s">
        <v>5</v>
      </c>
      <c r="E95" s="5" t="s">
        <v>192</v>
      </c>
      <c r="F95" s="2" t="s">
        <v>33</v>
      </c>
      <c r="G95" s="6">
        <v>33237</v>
      </c>
      <c r="H95" s="12" t="s">
        <v>202</v>
      </c>
      <c r="I95" s="2"/>
      <c r="J95" s="3">
        <v>107</v>
      </c>
      <c r="K95" s="13">
        <v>7.7662037037037043E-2</v>
      </c>
      <c r="L95" s="3">
        <v>99</v>
      </c>
      <c r="M95" s="13">
        <v>0.11052083333333333</v>
      </c>
      <c r="N95" s="16">
        <v>46</v>
      </c>
      <c r="O95" s="13">
        <v>0.16214120370370369</v>
      </c>
      <c r="P95" s="59">
        <v>5.3200616186751981</v>
      </c>
      <c r="Q95" s="60">
        <f t="shared" si="6"/>
        <v>3</v>
      </c>
      <c r="R95" s="61">
        <f t="shared" si="7"/>
        <v>53</v>
      </c>
      <c r="S95" s="60">
        <f t="shared" si="8"/>
        <v>29</v>
      </c>
      <c r="T95" s="62">
        <f t="shared" si="9"/>
        <v>5.5334360311253308</v>
      </c>
      <c r="U95" s="62">
        <f t="shared" si="10"/>
        <v>5</v>
      </c>
      <c r="V95" s="62">
        <f t="shared" si="11"/>
        <v>0.3200616186751985</v>
      </c>
    </row>
    <row r="96" spans="1:22">
      <c r="A96" s="4">
        <v>93</v>
      </c>
      <c r="B96" s="3">
        <v>71</v>
      </c>
      <c r="C96" s="10" t="s">
        <v>301</v>
      </c>
      <c r="D96" s="2" t="s">
        <v>1</v>
      </c>
      <c r="E96" s="2" t="s">
        <v>23</v>
      </c>
      <c r="F96" s="2" t="s">
        <v>70</v>
      </c>
      <c r="G96" s="6">
        <v>32534</v>
      </c>
      <c r="H96" s="12" t="s">
        <v>202</v>
      </c>
      <c r="I96" s="2" t="s">
        <v>322</v>
      </c>
      <c r="J96" s="3">
        <v>88</v>
      </c>
      <c r="K96" s="13">
        <v>7.4097222222222217E-2</v>
      </c>
      <c r="L96" s="3">
        <v>64</v>
      </c>
      <c r="M96" s="13">
        <v>0.10746527777777777</v>
      </c>
      <c r="N96" s="16">
        <v>47</v>
      </c>
      <c r="O96" s="13">
        <v>0.16266203703703705</v>
      </c>
      <c r="P96" s="59">
        <v>5.3307263893826278</v>
      </c>
      <c r="Q96" s="60">
        <f t="shared" si="6"/>
        <v>3</v>
      </c>
      <c r="R96" s="61">
        <f t="shared" si="7"/>
        <v>54</v>
      </c>
      <c r="S96" s="60">
        <f t="shared" si="8"/>
        <v>14</v>
      </c>
      <c r="T96" s="62">
        <f t="shared" si="9"/>
        <v>5.5512106489710469</v>
      </c>
      <c r="U96" s="62">
        <f t="shared" si="10"/>
        <v>5</v>
      </c>
      <c r="V96" s="62">
        <f t="shared" si="11"/>
        <v>0.33072638938262811</v>
      </c>
    </row>
    <row r="97" spans="1:22">
      <c r="A97" s="4">
        <v>94</v>
      </c>
      <c r="B97" s="3">
        <v>154</v>
      </c>
      <c r="C97" s="10" t="s">
        <v>302</v>
      </c>
      <c r="D97" s="2" t="s">
        <v>303</v>
      </c>
      <c r="E97" s="2" t="s">
        <v>29</v>
      </c>
      <c r="F97" s="2" t="s">
        <v>30</v>
      </c>
      <c r="G97" s="6">
        <v>30671</v>
      </c>
      <c r="H97" s="12" t="s">
        <v>202</v>
      </c>
      <c r="I97" s="2" t="s">
        <v>323</v>
      </c>
      <c r="J97" s="3">
        <v>96</v>
      </c>
      <c r="K97" s="13">
        <v>7.5324074074074085E-2</v>
      </c>
      <c r="L97" s="3">
        <v>100</v>
      </c>
      <c r="M97" s="13">
        <v>0.11109953703703705</v>
      </c>
      <c r="N97" s="16">
        <v>48</v>
      </c>
      <c r="O97" s="13">
        <v>0.16358796296296296</v>
      </c>
      <c r="P97" s="59">
        <v>5.3496859817513922</v>
      </c>
      <c r="Q97" s="60">
        <f t="shared" si="6"/>
        <v>3</v>
      </c>
      <c r="R97" s="61">
        <f t="shared" si="7"/>
        <v>55</v>
      </c>
      <c r="S97" s="60">
        <f t="shared" si="8"/>
        <v>34</v>
      </c>
      <c r="T97" s="62">
        <f t="shared" si="9"/>
        <v>5.5828099695856537</v>
      </c>
      <c r="U97" s="62">
        <f t="shared" si="10"/>
        <v>5</v>
      </c>
      <c r="V97" s="62">
        <f t="shared" si="11"/>
        <v>0.34968598175139221</v>
      </c>
    </row>
    <row r="98" spans="1:22">
      <c r="A98" s="4">
        <v>95</v>
      </c>
      <c r="B98" s="3">
        <v>146</v>
      </c>
      <c r="C98" s="10" t="s">
        <v>304</v>
      </c>
      <c r="D98" s="2" t="s">
        <v>52</v>
      </c>
      <c r="E98" s="2" t="s">
        <v>29</v>
      </c>
      <c r="F98" s="2" t="s">
        <v>53</v>
      </c>
      <c r="G98" s="6">
        <v>23143</v>
      </c>
      <c r="H98" s="16" t="s">
        <v>225</v>
      </c>
      <c r="I98" s="2" t="s">
        <v>245</v>
      </c>
      <c r="J98" s="3">
        <v>71</v>
      </c>
      <c r="K98" s="13">
        <v>7.2071759259259252E-2</v>
      </c>
      <c r="L98" s="3">
        <v>97</v>
      </c>
      <c r="M98" s="13">
        <v>0.11008101851851852</v>
      </c>
      <c r="N98" s="16">
        <v>9</v>
      </c>
      <c r="O98" s="13">
        <v>0.1640625</v>
      </c>
      <c r="P98" s="59">
        <v>5.3594027728403839</v>
      </c>
      <c r="Q98" s="60">
        <f t="shared" si="6"/>
        <v>3</v>
      </c>
      <c r="R98" s="61">
        <f t="shared" si="7"/>
        <v>56</v>
      </c>
      <c r="S98" s="60">
        <f t="shared" si="8"/>
        <v>15</v>
      </c>
      <c r="T98" s="62">
        <f t="shared" si="9"/>
        <v>5.5990046214006401</v>
      </c>
      <c r="U98" s="62">
        <f t="shared" si="10"/>
        <v>5</v>
      </c>
      <c r="V98" s="62">
        <f t="shared" si="11"/>
        <v>0.35940277284038408</v>
      </c>
    </row>
    <row r="99" spans="1:22">
      <c r="A99" s="4">
        <v>96</v>
      </c>
      <c r="B99" s="3">
        <v>155</v>
      </c>
      <c r="C99" s="8" t="s">
        <v>305</v>
      </c>
      <c r="D99" s="2" t="s">
        <v>143</v>
      </c>
      <c r="E99" s="2" t="s">
        <v>29</v>
      </c>
      <c r="F99" s="2" t="s">
        <v>93</v>
      </c>
      <c r="G99" s="6">
        <v>29798</v>
      </c>
      <c r="H99" s="16" t="s">
        <v>202</v>
      </c>
      <c r="I99" s="2" t="s">
        <v>324</v>
      </c>
      <c r="J99" s="3">
        <v>110</v>
      </c>
      <c r="K99" s="13">
        <v>7.768518518518519E-2</v>
      </c>
      <c r="L99" s="3">
        <v>109</v>
      </c>
      <c r="M99" s="13">
        <v>0.11287037037037036</v>
      </c>
      <c r="N99" s="16">
        <v>49</v>
      </c>
      <c r="O99" s="13">
        <v>0.16446759259259261</v>
      </c>
      <c r="P99" s="59">
        <v>5.3676975945017187</v>
      </c>
      <c r="Q99" s="60">
        <f t="shared" si="6"/>
        <v>3</v>
      </c>
      <c r="R99" s="61">
        <f t="shared" si="7"/>
        <v>56</v>
      </c>
      <c r="S99" s="60">
        <f t="shared" si="8"/>
        <v>50</v>
      </c>
      <c r="T99" s="62">
        <f t="shared" si="9"/>
        <v>5.6128293241695308</v>
      </c>
      <c r="U99" s="62">
        <f t="shared" si="10"/>
        <v>5</v>
      </c>
      <c r="V99" s="62">
        <f t="shared" si="11"/>
        <v>0.36769759450171846</v>
      </c>
    </row>
    <row r="100" spans="1:22">
      <c r="A100" s="22">
        <v>97</v>
      </c>
      <c r="B100" s="22">
        <v>142</v>
      </c>
      <c r="C100" s="24" t="s">
        <v>82</v>
      </c>
      <c r="D100" s="25" t="s">
        <v>81</v>
      </c>
      <c r="E100" s="25" t="s">
        <v>61</v>
      </c>
      <c r="F100" s="25" t="s">
        <v>83</v>
      </c>
      <c r="G100" s="26">
        <v>30767</v>
      </c>
      <c r="H100" s="31" t="s">
        <v>214</v>
      </c>
      <c r="I100" s="25"/>
      <c r="J100" s="22">
        <v>74</v>
      </c>
      <c r="K100" s="23">
        <v>7.228009259259259E-2</v>
      </c>
      <c r="L100" s="22">
        <v>93</v>
      </c>
      <c r="M100" s="23">
        <v>0.10864583333333333</v>
      </c>
      <c r="N100" s="28">
        <v>6</v>
      </c>
      <c r="O100" s="23">
        <v>0.16488425925925926</v>
      </c>
      <c r="P100" s="57">
        <v>5.3762294110676621</v>
      </c>
      <c r="Q100" s="60">
        <f t="shared" si="6"/>
        <v>3</v>
      </c>
      <c r="R100" s="61">
        <f t="shared" si="7"/>
        <v>57</v>
      </c>
      <c r="S100" s="60">
        <f t="shared" si="8"/>
        <v>26</v>
      </c>
      <c r="T100" s="62">
        <f t="shared" si="9"/>
        <v>5.6270490184461037</v>
      </c>
      <c r="U100" s="62">
        <f t="shared" si="10"/>
        <v>5</v>
      </c>
      <c r="V100" s="62">
        <f t="shared" si="11"/>
        <v>0.37622941106766222</v>
      </c>
    </row>
    <row r="101" spans="1:22">
      <c r="A101" s="22">
        <v>98</v>
      </c>
      <c r="B101" s="22">
        <v>63</v>
      </c>
      <c r="C101" s="30" t="s">
        <v>306</v>
      </c>
      <c r="D101" s="25" t="s">
        <v>307</v>
      </c>
      <c r="E101" s="27" t="s">
        <v>192</v>
      </c>
      <c r="F101" s="25" t="s">
        <v>25</v>
      </c>
      <c r="G101" s="26">
        <v>22495</v>
      </c>
      <c r="H101" s="31" t="s">
        <v>321</v>
      </c>
      <c r="I101" s="25" t="s">
        <v>126</v>
      </c>
      <c r="J101" s="22">
        <v>113</v>
      </c>
      <c r="K101" s="23">
        <v>7.8703703703703706E-2</v>
      </c>
      <c r="L101" s="22">
        <v>107</v>
      </c>
      <c r="M101" s="23">
        <v>0.11262731481481481</v>
      </c>
      <c r="N101" s="28">
        <v>1</v>
      </c>
      <c r="O101" s="23">
        <v>0.16493055555555555</v>
      </c>
      <c r="P101" s="57">
        <v>5.3771773906861</v>
      </c>
      <c r="Q101" s="60">
        <f t="shared" si="6"/>
        <v>3</v>
      </c>
      <c r="R101" s="61">
        <f t="shared" si="7"/>
        <v>57</v>
      </c>
      <c r="S101" s="60">
        <f t="shared" si="8"/>
        <v>30</v>
      </c>
      <c r="T101" s="62">
        <f t="shared" si="9"/>
        <v>5.6286289844768334</v>
      </c>
      <c r="U101" s="62">
        <f t="shared" si="10"/>
        <v>5</v>
      </c>
      <c r="V101" s="62">
        <f t="shared" si="11"/>
        <v>0.37717739068610001</v>
      </c>
    </row>
    <row r="102" spans="1:22">
      <c r="A102" s="4">
        <v>99</v>
      </c>
      <c r="B102" s="3">
        <v>9</v>
      </c>
      <c r="C102" s="8" t="s">
        <v>308</v>
      </c>
      <c r="D102" s="2" t="s">
        <v>309</v>
      </c>
      <c r="E102" s="2" t="s">
        <v>37</v>
      </c>
      <c r="F102" s="2" t="s">
        <v>154</v>
      </c>
      <c r="G102" s="6">
        <v>27529</v>
      </c>
      <c r="H102" s="32" t="s">
        <v>207</v>
      </c>
      <c r="I102" s="2" t="s">
        <v>243</v>
      </c>
      <c r="J102" s="3">
        <v>127</v>
      </c>
      <c r="K102" s="13">
        <v>8.369212962962963E-2</v>
      </c>
      <c r="L102" s="3">
        <v>120</v>
      </c>
      <c r="M102" s="13">
        <v>0.1183449074074074</v>
      </c>
      <c r="N102" s="16">
        <v>15</v>
      </c>
      <c r="O102" s="13">
        <v>0.16521990740740741</v>
      </c>
      <c r="P102" s="59">
        <v>5.383102263301339</v>
      </c>
      <c r="Q102" s="60">
        <f t="shared" si="6"/>
        <v>3</v>
      </c>
      <c r="R102" s="61">
        <f t="shared" si="7"/>
        <v>57</v>
      </c>
      <c r="S102" s="60">
        <f t="shared" si="8"/>
        <v>55</v>
      </c>
      <c r="T102" s="62">
        <f t="shared" si="9"/>
        <v>5.6385037721688978</v>
      </c>
      <c r="U102" s="62">
        <f t="shared" si="10"/>
        <v>5</v>
      </c>
      <c r="V102" s="62">
        <f t="shared" si="11"/>
        <v>0.38310226330133867</v>
      </c>
    </row>
    <row r="103" spans="1:22">
      <c r="A103" s="4">
        <v>100</v>
      </c>
      <c r="B103" s="3">
        <v>69</v>
      </c>
      <c r="C103" s="8" t="s">
        <v>310</v>
      </c>
      <c r="D103" s="2" t="s">
        <v>119</v>
      </c>
      <c r="E103" s="5" t="s">
        <v>192</v>
      </c>
      <c r="F103" s="2" t="s">
        <v>162</v>
      </c>
      <c r="G103" s="6">
        <v>32159</v>
      </c>
      <c r="H103" s="16" t="s">
        <v>202</v>
      </c>
      <c r="I103" s="2" t="s">
        <v>325</v>
      </c>
      <c r="J103" s="3">
        <v>103</v>
      </c>
      <c r="K103" s="13">
        <v>7.6562499999999992E-2</v>
      </c>
      <c r="L103" s="3">
        <v>98</v>
      </c>
      <c r="M103" s="13">
        <v>0.1101388888888889</v>
      </c>
      <c r="N103" s="16">
        <v>50</v>
      </c>
      <c r="O103" s="13">
        <v>0.16571759259259258</v>
      </c>
      <c r="P103" s="59">
        <v>5.3932930441995497</v>
      </c>
      <c r="Q103" s="60">
        <f t="shared" si="6"/>
        <v>3</v>
      </c>
      <c r="R103" s="61">
        <f t="shared" si="7"/>
        <v>58</v>
      </c>
      <c r="S103" s="60">
        <f t="shared" si="8"/>
        <v>38</v>
      </c>
      <c r="T103" s="62">
        <f t="shared" si="9"/>
        <v>5.6554884069992495</v>
      </c>
      <c r="U103" s="62">
        <f t="shared" si="10"/>
        <v>5</v>
      </c>
      <c r="V103" s="62">
        <f t="shared" si="11"/>
        <v>0.39329304419954964</v>
      </c>
    </row>
    <row r="104" spans="1:22">
      <c r="A104" s="22">
        <v>101</v>
      </c>
      <c r="B104" s="22">
        <v>26</v>
      </c>
      <c r="C104" s="30" t="s">
        <v>311</v>
      </c>
      <c r="D104" s="25" t="s">
        <v>75</v>
      </c>
      <c r="E104" s="27" t="s">
        <v>192</v>
      </c>
      <c r="F104" s="25" t="s">
        <v>25</v>
      </c>
      <c r="G104" s="26">
        <v>24476</v>
      </c>
      <c r="H104" s="31" t="s">
        <v>241</v>
      </c>
      <c r="I104" s="25" t="s">
        <v>56</v>
      </c>
      <c r="J104" s="22">
        <v>106</v>
      </c>
      <c r="K104" s="23">
        <v>7.6701388888888888E-2</v>
      </c>
      <c r="L104" s="22">
        <v>106</v>
      </c>
      <c r="M104" s="23">
        <v>0.1125462962962963</v>
      </c>
      <c r="N104" s="28">
        <v>6</v>
      </c>
      <c r="O104" s="23">
        <v>0.16596064814814815</v>
      </c>
      <c r="P104" s="57">
        <v>5.3982699371963498</v>
      </c>
      <c r="Q104" s="60">
        <f t="shared" si="6"/>
        <v>3</v>
      </c>
      <c r="R104" s="61">
        <f t="shared" si="7"/>
        <v>58</v>
      </c>
      <c r="S104" s="60">
        <f t="shared" si="8"/>
        <v>59</v>
      </c>
      <c r="T104" s="62">
        <f t="shared" si="9"/>
        <v>5.6637832286605834</v>
      </c>
      <c r="U104" s="62">
        <f t="shared" si="10"/>
        <v>5</v>
      </c>
      <c r="V104" s="62">
        <f t="shared" si="11"/>
        <v>0.39826993719635001</v>
      </c>
    </row>
    <row r="105" spans="1:22">
      <c r="A105" s="4">
        <v>102</v>
      </c>
      <c r="B105" s="3">
        <v>118</v>
      </c>
      <c r="C105" s="10" t="s">
        <v>312</v>
      </c>
      <c r="D105" s="2" t="s">
        <v>313</v>
      </c>
      <c r="E105" s="5" t="s">
        <v>192</v>
      </c>
      <c r="F105" s="2" t="s">
        <v>26</v>
      </c>
      <c r="G105" s="6">
        <v>34279</v>
      </c>
      <c r="H105" s="16" t="s">
        <v>202</v>
      </c>
      <c r="I105" s="2" t="s">
        <v>58</v>
      </c>
      <c r="J105" s="3">
        <v>61</v>
      </c>
      <c r="K105" s="13">
        <v>6.9212962962962962E-2</v>
      </c>
      <c r="L105" s="3">
        <v>68</v>
      </c>
      <c r="M105" s="13">
        <v>0.10252314814814815</v>
      </c>
      <c r="N105" s="16">
        <v>51</v>
      </c>
      <c r="O105" s="13">
        <v>0.16685185185185183</v>
      </c>
      <c r="P105" s="59">
        <v>5.4165185448512858</v>
      </c>
      <c r="Q105" s="60">
        <f t="shared" si="6"/>
        <v>4</v>
      </c>
      <c r="R105" s="61">
        <f t="shared" si="7"/>
        <v>0</v>
      </c>
      <c r="S105" s="60">
        <f t="shared" si="8"/>
        <v>16</v>
      </c>
      <c r="T105" s="62">
        <f t="shared" si="9"/>
        <v>5.6941975747521427</v>
      </c>
      <c r="U105" s="62">
        <f t="shared" si="10"/>
        <v>5</v>
      </c>
      <c r="V105" s="62">
        <f t="shared" si="11"/>
        <v>0.41651854485128564</v>
      </c>
    </row>
    <row r="106" spans="1:22">
      <c r="A106" s="3">
        <v>103</v>
      </c>
      <c r="B106" s="3">
        <v>56</v>
      </c>
      <c r="C106" s="10" t="s">
        <v>299</v>
      </c>
      <c r="D106" s="2" t="s">
        <v>97</v>
      </c>
      <c r="E106" s="5" t="s">
        <v>192</v>
      </c>
      <c r="F106" s="2" t="s">
        <v>25</v>
      </c>
      <c r="G106" s="6">
        <v>30080</v>
      </c>
      <c r="H106" s="16" t="s">
        <v>202</v>
      </c>
      <c r="I106" s="2"/>
      <c r="J106" s="3">
        <v>94</v>
      </c>
      <c r="K106" s="13">
        <v>7.4918981481481475E-2</v>
      </c>
      <c r="L106" s="3">
        <v>102</v>
      </c>
      <c r="M106" s="13">
        <v>0.11167824074074074</v>
      </c>
      <c r="N106" s="16">
        <v>52</v>
      </c>
      <c r="O106" s="13">
        <v>0.16851851851851851</v>
      </c>
      <c r="P106" s="59">
        <v>5.4506458111150611</v>
      </c>
      <c r="Q106" s="60">
        <f t="shared" si="6"/>
        <v>4</v>
      </c>
      <c r="R106" s="61">
        <f t="shared" si="7"/>
        <v>2</v>
      </c>
      <c r="S106" s="60">
        <f t="shared" si="8"/>
        <v>40</v>
      </c>
      <c r="T106" s="62">
        <f t="shared" si="9"/>
        <v>5.7510763518584351</v>
      </c>
      <c r="U106" s="62">
        <f t="shared" si="10"/>
        <v>5</v>
      </c>
      <c r="V106" s="62">
        <f t="shared" si="11"/>
        <v>0.45064581111506108</v>
      </c>
    </row>
    <row r="107" spans="1:22">
      <c r="A107" s="4">
        <v>104</v>
      </c>
      <c r="B107" s="3">
        <v>1</v>
      </c>
      <c r="C107" s="10" t="s">
        <v>63</v>
      </c>
      <c r="D107" s="2" t="s">
        <v>3</v>
      </c>
      <c r="E107" s="2" t="s">
        <v>61</v>
      </c>
      <c r="F107" s="2" t="s">
        <v>257</v>
      </c>
      <c r="G107" s="6">
        <v>21825</v>
      </c>
      <c r="H107" s="16" t="s">
        <v>225</v>
      </c>
      <c r="I107" s="2" t="s">
        <v>64</v>
      </c>
      <c r="J107" s="3">
        <v>98</v>
      </c>
      <c r="K107" s="13">
        <v>7.5729166666666667E-2</v>
      </c>
      <c r="L107" s="3">
        <v>106</v>
      </c>
      <c r="M107" s="13">
        <v>0.11268518518518518</v>
      </c>
      <c r="N107" s="16">
        <v>10</v>
      </c>
      <c r="O107" s="13">
        <v>0.16928240740740741</v>
      </c>
      <c r="P107" s="59">
        <v>5.4662874748192918</v>
      </c>
      <c r="Q107" s="60">
        <f t="shared" si="6"/>
        <v>4</v>
      </c>
      <c r="R107" s="61">
        <f t="shared" si="7"/>
        <v>3</v>
      </c>
      <c r="S107" s="60">
        <f t="shared" si="8"/>
        <v>46</v>
      </c>
      <c r="T107" s="62">
        <f t="shared" si="9"/>
        <v>5.777145791365486</v>
      </c>
      <c r="U107" s="62">
        <f t="shared" si="10"/>
        <v>5</v>
      </c>
      <c r="V107" s="62">
        <f t="shared" si="11"/>
        <v>0.46628747481929161</v>
      </c>
    </row>
    <row r="108" spans="1:22">
      <c r="A108" s="4">
        <v>105</v>
      </c>
      <c r="B108" s="3">
        <v>7</v>
      </c>
      <c r="C108" s="8" t="s">
        <v>314</v>
      </c>
      <c r="D108" s="2" t="s">
        <v>9</v>
      </c>
      <c r="E108" s="2" t="s">
        <v>37</v>
      </c>
      <c r="F108" s="2" t="s">
        <v>154</v>
      </c>
      <c r="G108" s="6">
        <v>31997</v>
      </c>
      <c r="H108" s="16" t="s">
        <v>202</v>
      </c>
      <c r="I108" s="2" t="s">
        <v>243</v>
      </c>
      <c r="J108" s="3">
        <v>126</v>
      </c>
      <c r="K108" s="13">
        <v>8.369212962962963E-2</v>
      </c>
      <c r="L108" s="3">
        <v>119</v>
      </c>
      <c r="M108" s="13">
        <v>0.11828703703703704</v>
      </c>
      <c r="N108" s="16">
        <v>53</v>
      </c>
      <c r="O108" s="13">
        <v>0.16959490740740743</v>
      </c>
      <c r="P108" s="59">
        <v>5.4726863372437498</v>
      </c>
      <c r="Q108" s="60">
        <f t="shared" si="6"/>
        <v>4</v>
      </c>
      <c r="R108" s="61">
        <f t="shared" si="7"/>
        <v>4</v>
      </c>
      <c r="S108" s="60">
        <f t="shared" si="8"/>
        <v>13</v>
      </c>
      <c r="T108" s="62">
        <f t="shared" si="9"/>
        <v>5.7878105620729157</v>
      </c>
      <c r="U108" s="62">
        <f t="shared" si="10"/>
        <v>5</v>
      </c>
      <c r="V108" s="62">
        <f t="shared" si="11"/>
        <v>0.47268633724374937</v>
      </c>
    </row>
    <row r="109" spans="1:22">
      <c r="A109" s="4">
        <v>106</v>
      </c>
      <c r="B109" s="3">
        <v>24</v>
      </c>
      <c r="C109" s="10" t="s">
        <v>315</v>
      </c>
      <c r="D109" s="2" t="s">
        <v>6</v>
      </c>
      <c r="E109" s="2" t="s">
        <v>45</v>
      </c>
      <c r="F109" s="2" t="s">
        <v>79</v>
      </c>
      <c r="G109" s="6">
        <v>27256</v>
      </c>
      <c r="H109" s="32" t="s">
        <v>207</v>
      </c>
      <c r="I109" s="15" t="s">
        <v>326</v>
      </c>
      <c r="J109" s="3">
        <v>76</v>
      </c>
      <c r="K109" s="13">
        <v>7.2418981481481473E-2</v>
      </c>
      <c r="L109" s="3">
        <v>103</v>
      </c>
      <c r="M109" s="13">
        <v>0.11224537037037037</v>
      </c>
      <c r="N109" s="16">
        <v>16</v>
      </c>
      <c r="O109" s="13">
        <v>0.16998842592592592</v>
      </c>
      <c r="P109" s="59">
        <v>5.4807441640004742</v>
      </c>
      <c r="Q109" s="60">
        <f t="shared" si="6"/>
        <v>4</v>
      </c>
      <c r="R109" s="61">
        <f t="shared" si="7"/>
        <v>4</v>
      </c>
      <c r="S109" s="60">
        <f t="shared" si="8"/>
        <v>47</v>
      </c>
      <c r="T109" s="62">
        <f t="shared" si="9"/>
        <v>5.8012402733341233</v>
      </c>
      <c r="U109" s="62">
        <f t="shared" si="10"/>
        <v>5</v>
      </c>
      <c r="V109" s="62">
        <f t="shared" si="11"/>
        <v>0.48074416400047398</v>
      </c>
    </row>
    <row r="110" spans="1:22">
      <c r="A110" s="4">
        <v>107</v>
      </c>
      <c r="B110" s="3">
        <v>68</v>
      </c>
      <c r="C110" s="8" t="s">
        <v>316</v>
      </c>
      <c r="D110" s="2" t="s">
        <v>4</v>
      </c>
      <c r="E110" s="5" t="s">
        <v>192</v>
      </c>
      <c r="F110" s="2" t="s">
        <v>33</v>
      </c>
      <c r="G110" s="6">
        <v>31624</v>
      </c>
      <c r="H110" s="16" t="s">
        <v>202</v>
      </c>
      <c r="I110" s="2"/>
      <c r="J110" s="3">
        <v>42</v>
      </c>
      <c r="K110" s="13">
        <v>6.5972222222222224E-2</v>
      </c>
      <c r="L110" s="3">
        <v>91</v>
      </c>
      <c r="M110" s="13">
        <v>0.1080787037037037</v>
      </c>
      <c r="N110" s="16">
        <v>54</v>
      </c>
      <c r="O110" s="13">
        <v>0.17136574074074074</v>
      </c>
      <c r="P110" s="59">
        <v>5.5089465576490104</v>
      </c>
      <c r="Q110" s="60">
        <f t="shared" si="6"/>
        <v>4</v>
      </c>
      <c r="R110" s="61">
        <f t="shared" si="7"/>
        <v>6</v>
      </c>
      <c r="S110" s="60">
        <f t="shared" si="8"/>
        <v>46</v>
      </c>
      <c r="T110" s="62">
        <f t="shared" si="9"/>
        <v>5.8482442627483513</v>
      </c>
      <c r="U110" s="62">
        <f t="shared" si="10"/>
        <v>5</v>
      </c>
      <c r="V110" s="62">
        <f t="shared" si="11"/>
        <v>0.50894655764901076</v>
      </c>
    </row>
    <row r="111" spans="1:22">
      <c r="A111" s="4">
        <v>107</v>
      </c>
      <c r="B111" s="3">
        <v>144</v>
      </c>
      <c r="C111" s="10" t="s">
        <v>317</v>
      </c>
      <c r="D111" s="2" t="s">
        <v>0</v>
      </c>
      <c r="E111" s="5" t="s">
        <v>192</v>
      </c>
      <c r="F111" s="2" t="s">
        <v>25</v>
      </c>
      <c r="G111" s="6">
        <v>33846</v>
      </c>
      <c r="H111" s="16" t="s">
        <v>202</v>
      </c>
      <c r="I111" s="2" t="s">
        <v>58</v>
      </c>
      <c r="J111" s="3">
        <v>70</v>
      </c>
      <c r="K111" s="13">
        <v>7.0717592592592596E-2</v>
      </c>
      <c r="L111" s="3">
        <v>92</v>
      </c>
      <c r="M111" s="13">
        <v>0.10864583333333333</v>
      </c>
      <c r="N111" s="16">
        <v>55</v>
      </c>
      <c r="O111" s="13">
        <v>0.17136574074074074</v>
      </c>
      <c r="P111" s="59">
        <v>5.5089465576490104</v>
      </c>
      <c r="Q111" s="60">
        <f t="shared" si="6"/>
        <v>4</v>
      </c>
      <c r="R111" s="61">
        <f t="shared" si="7"/>
        <v>6</v>
      </c>
      <c r="S111" s="60">
        <f t="shared" si="8"/>
        <v>46</v>
      </c>
      <c r="T111" s="62">
        <f t="shared" si="9"/>
        <v>5.8482442627483513</v>
      </c>
      <c r="U111" s="62">
        <f t="shared" si="10"/>
        <v>5</v>
      </c>
      <c r="V111" s="62">
        <f t="shared" si="11"/>
        <v>0.50894655764901076</v>
      </c>
    </row>
    <row r="112" spans="1:22">
      <c r="A112" s="4">
        <v>109</v>
      </c>
      <c r="B112" s="3">
        <v>176</v>
      </c>
      <c r="C112" s="8" t="s">
        <v>104</v>
      </c>
      <c r="D112" s="2" t="s">
        <v>10</v>
      </c>
      <c r="E112" s="5" t="s">
        <v>192</v>
      </c>
      <c r="F112" s="2" t="s">
        <v>105</v>
      </c>
      <c r="G112" s="6">
        <v>31260</v>
      </c>
      <c r="H112" s="16" t="s">
        <v>202</v>
      </c>
      <c r="I112" s="2" t="s">
        <v>58</v>
      </c>
      <c r="J112" s="3">
        <v>87</v>
      </c>
      <c r="K112" s="13">
        <v>7.3842592592592585E-2</v>
      </c>
      <c r="L112" s="3">
        <v>111</v>
      </c>
      <c r="M112" s="13">
        <v>0.11298611111111112</v>
      </c>
      <c r="N112" s="16">
        <v>56</v>
      </c>
      <c r="O112" s="13">
        <v>0.17265046296296296</v>
      </c>
      <c r="P112" s="59">
        <v>5.5352529920606708</v>
      </c>
      <c r="Q112" s="60">
        <f t="shared" si="6"/>
        <v>4</v>
      </c>
      <c r="R112" s="61">
        <f t="shared" si="7"/>
        <v>8</v>
      </c>
      <c r="S112" s="60">
        <f t="shared" si="8"/>
        <v>37</v>
      </c>
      <c r="T112" s="62">
        <f t="shared" si="9"/>
        <v>5.8920883201011183</v>
      </c>
      <c r="U112" s="62">
        <f t="shared" si="10"/>
        <v>5</v>
      </c>
      <c r="V112" s="62">
        <f t="shared" si="11"/>
        <v>0.53525299206067101</v>
      </c>
    </row>
    <row r="113" spans="1:22">
      <c r="A113" s="4">
        <v>110</v>
      </c>
      <c r="B113" s="3">
        <v>116</v>
      </c>
      <c r="C113" s="8" t="s">
        <v>318</v>
      </c>
      <c r="D113" s="2" t="s">
        <v>12</v>
      </c>
      <c r="E113" s="5" t="s">
        <v>192</v>
      </c>
      <c r="F113" s="2" t="s">
        <v>25</v>
      </c>
      <c r="G113" s="6">
        <v>30637</v>
      </c>
      <c r="H113" s="16" t="s">
        <v>202</v>
      </c>
      <c r="I113" s="2" t="s">
        <v>327</v>
      </c>
      <c r="J113" s="3">
        <v>67</v>
      </c>
      <c r="K113" s="13">
        <v>7.0335648148148147E-2</v>
      </c>
      <c r="L113" s="3">
        <v>81</v>
      </c>
      <c r="M113" s="13">
        <v>0.10662037037037037</v>
      </c>
      <c r="N113" s="16">
        <v>57</v>
      </c>
      <c r="O113" s="13">
        <v>0.17278935185185185</v>
      </c>
      <c r="P113" s="59">
        <v>5.5380969309159855</v>
      </c>
      <c r="Q113" s="60">
        <f t="shared" si="6"/>
        <v>4</v>
      </c>
      <c r="R113" s="61">
        <f t="shared" si="7"/>
        <v>8</v>
      </c>
      <c r="S113" s="60">
        <f t="shared" si="8"/>
        <v>49</v>
      </c>
      <c r="T113" s="62">
        <f t="shared" si="9"/>
        <v>5.8968282181933089</v>
      </c>
      <c r="U113" s="62">
        <f t="shared" si="10"/>
        <v>5</v>
      </c>
      <c r="V113" s="62">
        <f t="shared" si="11"/>
        <v>0.53809693091598532</v>
      </c>
    </row>
    <row r="114" spans="1:22">
      <c r="A114" s="4">
        <v>111</v>
      </c>
      <c r="B114" s="3">
        <v>49</v>
      </c>
      <c r="C114" s="8" t="s">
        <v>319</v>
      </c>
      <c r="D114" s="2" t="s">
        <v>10</v>
      </c>
      <c r="E114" s="5" t="s">
        <v>192</v>
      </c>
      <c r="F114" s="2" t="s">
        <v>33</v>
      </c>
      <c r="G114" s="6">
        <v>33656</v>
      </c>
      <c r="H114" s="16" t="s">
        <v>202</v>
      </c>
      <c r="I114" s="2" t="s">
        <v>284</v>
      </c>
      <c r="J114" s="3">
        <v>121</v>
      </c>
      <c r="K114" s="13">
        <v>8.0266203703703701E-2</v>
      </c>
      <c r="L114" s="3">
        <v>118</v>
      </c>
      <c r="M114" s="13">
        <v>0.11826388888888889</v>
      </c>
      <c r="N114" s="16">
        <v>58</v>
      </c>
      <c r="O114" s="13">
        <v>0.17292824074074076</v>
      </c>
      <c r="P114" s="59">
        <v>5.5409408697713003</v>
      </c>
      <c r="Q114" s="60">
        <f t="shared" si="6"/>
        <v>4</v>
      </c>
      <c r="R114" s="61">
        <f t="shared" si="7"/>
        <v>9</v>
      </c>
      <c r="S114" s="60">
        <f t="shared" si="8"/>
        <v>1</v>
      </c>
      <c r="T114" s="62">
        <f t="shared" si="9"/>
        <v>5.9015681162855005</v>
      </c>
      <c r="U114" s="62">
        <f t="shared" si="10"/>
        <v>5</v>
      </c>
      <c r="V114" s="62">
        <f t="shared" si="11"/>
        <v>0.54094086977130029</v>
      </c>
    </row>
    <row r="115" spans="1:22">
      <c r="A115" s="22">
        <v>112</v>
      </c>
      <c r="B115" s="22">
        <v>17</v>
      </c>
      <c r="C115" s="24" t="s">
        <v>320</v>
      </c>
      <c r="D115" s="25" t="s">
        <v>40</v>
      </c>
      <c r="E115" s="27" t="s">
        <v>192</v>
      </c>
      <c r="F115" s="25" t="s">
        <v>41</v>
      </c>
      <c r="G115" s="26">
        <v>29515</v>
      </c>
      <c r="H115" s="31" t="s">
        <v>214</v>
      </c>
      <c r="I115" s="25" t="s">
        <v>42</v>
      </c>
      <c r="J115" s="22">
        <v>119</v>
      </c>
      <c r="K115" s="23">
        <v>8.0266203703703701E-2</v>
      </c>
      <c r="L115" s="22">
        <v>117</v>
      </c>
      <c r="M115" s="23">
        <v>0.11826388888888889</v>
      </c>
      <c r="N115" s="28">
        <v>7</v>
      </c>
      <c r="O115" s="23">
        <v>0.17460648148148147</v>
      </c>
      <c r="P115" s="57">
        <v>5.575305130939685</v>
      </c>
      <c r="Q115" s="60">
        <f t="shared" si="6"/>
        <v>4</v>
      </c>
      <c r="R115" s="61">
        <f t="shared" si="7"/>
        <v>11</v>
      </c>
      <c r="S115" s="60">
        <f t="shared" si="8"/>
        <v>26</v>
      </c>
      <c r="T115" s="62">
        <f t="shared" si="9"/>
        <v>5.9588418848994751</v>
      </c>
      <c r="U115" s="62">
        <f t="shared" si="10"/>
        <v>5</v>
      </c>
      <c r="V115" s="62">
        <f t="shared" si="11"/>
        <v>0.57530513093968505</v>
      </c>
    </row>
    <row r="116" spans="1:22">
      <c r="A116" s="4">
        <v>112</v>
      </c>
      <c r="B116" s="3">
        <v>16</v>
      </c>
      <c r="C116" s="10" t="s">
        <v>320</v>
      </c>
      <c r="D116" s="2" t="s">
        <v>6</v>
      </c>
      <c r="E116" s="5" t="s">
        <v>192</v>
      </c>
      <c r="F116" s="2" t="s">
        <v>41</v>
      </c>
      <c r="G116" s="6">
        <v>28788</v>
      </c>
      <c r="H116" s="32" t="s">
        <v>202</v>
      </c>
      <c r="I116" s="2" t="s">
        <v>42</v>
      </c>
      <c r="J116" s="3">
        <v>120</v>
      </c>
      <c r="K116" s="13">
        <v>8.0266203703703701E-2</v>
      </c>
      <c r="L116" s="3">
        <v>116</v>
      </c>
      <c r="M116" s="13">
        <v>0.11826388888888889</v>
      </c>
      <c r="N116" s="16">
        <v>59</v>
      </c>
      <c r="O116" s="13">
        <v>0.17460648148148147</v>
      </c>
      <c r="P116" s="59">
        <v>5.575305130939685</v>
      </c>
      <c r="Q116" s="60">
        <f t="shared" si="6"/>
        <v>4</v>
      </c>
      <c r="R116" s="61">
        <f t="shared" si="7"/>
        <v>11</v>
      </c>
      <c r="S116" s="60">
        <f t="shared" si="8"/>
        <v>26</v>
      </c>
      <c r="T116" s="62">
        <f t="shared" si="9"/>
        <v>5.9588418848994751</v>
      </c>
      <c r="U116" s="62">
        <f t="shared" si="10"/>
        <v>5</v>
      </c>
      <c r="V116" s="62">
        <f t="shared" si="11"/>
        <v>0.57530513093968505</v>
      </c>
    </row>
    <row r="117" spans="1:22">
      <c r="A117" s="4">
        <v>114</v>
      </c>
      <c r="B117" s="3">
        <v>124</v>
      </c>
      <c r="C117" s="8" t="s">
        <v>328</v>
      </c>
      <c r="D117" s="2" t="s">
        <v>5</v>
      </c>
      <c r="E117" s="5" t="s">
        <v>192</v>
      </c>
      <c r="F117" s="2" t="s">
        <v>33</v>
      </c>
      <c r="G117" s="6">
        <v>30309</v>
      </c>
      <c r="H117" s="32" t="s">
        <v>202</v>
      </c>
      <c r="I117" s="2"/>
      <c r="J117" s="3">
        <v>109</v>
      </c>
      <c r="K117" s="13">
        <v>7.7662037037037043E-2</v>
      </c>
      <c r="L117" s="3">
        <v>112</v>
      </c>
      <c r="M117" s="13">
        <v>0.11346064814814816</v>
      </c>
      <c r="N117" s="16">
        <v>60</v>
      </c>
      <c r="O117" s="13">
        <v>0.17491898148148147</v>
      </c>
      <c r="P117" s="59">
        <v>5.5817039933641421</v>
      </c>
      <c r="Q117" s="60">
        <f t="shared" si="6"/>
        <v>4</v>
      </c>
      <c r="R117" s="61">
        <f t="shared" si="7"/>
        <v>11</v>
      </c>
      <c r="S117" s="60">
        <f t="shared" si="8"/>
        <v>53</v>
      </c>
      <c r="T117" s="62">
        <f t="shared" si="9"/>
        <v>5.9695066556069039</v>
      </c>
      <c r="U117" s="62">
        <f t="shared" si="10"/>
        <v>5</v>
      </c>
      <c r="V117" s="62">
        <f t="shared" si="11"/>
        <v>0.58170399336414236</v>
      </c>
    </row>
    <row r="118" spans="1:22">
      <c r="A118" s="4">
        <v>115</v>
      </c>
      <c r="B118" s="3">
        <v>173</v>
      </c>
      <c r="C118" s="8" t="s">
        <v>114</v>
      </c>
      <c r="D118" s="2" t="s">
        <v>6</v>
      </c>
      <c r="E118" s="5" t="s">
        <v>192</v>
      </c>
      <c r="F118" s="2" t="s">
        <v>25</v>
      </c>
      <c r="G118" s="6">
        <v>30884</v>
      </c>
      <c r="H118" s="32" t="s">
        <v>202</v>
      </c>
      <c r="I118" s="15" t="s">
        <v>78</v>
      </c>
      <c r="J118" s="3">
        <v>130</v>
      </c>
      <c r="K118" s="13">
        <v>8.4629629629629624E-2</v>
      </c>
      <c r="L118" s="3">
        <v>122</v>
      </c>
      <c r="M118" s="13">
        <v>0.12015046296296296</v>
      </c>
      <c r="N118" s="16">
        <v>61</v>
      </c>
      <c r="O118" s="13">
        <v>0.17516203703703703</v>
      </c>
      <c r="P118" s="59">
        <v>5.5866808863609432</v>
      </c>
      <c r="Q118" s="60">
        <f t="shared" si="6"/>
        <v>4</v>
      </c>
      <c r="R118" s="61">
        <f t="shared" si="7"/>
        <v>12</v>
      </c>
      <c r="S118" s="60">
        <f t="shared" si="8"/>
        <v>14</v>
      </c>
      <c r="T118" s="62">
        <f t="shared" si="9"/>
        <v>5.9778014772682386</v>
      </c>
      <c r="U118" s="62">
        <f t="shared" si="10"/>
        <v>5</v>
      </c>
      <c r="V118" s="62">
        <f t="shared" si="11"/>
        <v>0.58668088636094318</v>
      </c>
    </row>
    <row r="119" spans="1:22">
      <c r="A119" s="22">
        <v>116</v>
      </c>
      <c r="B119" s="22">
        <v>96</v>
      </c>
      <c r="C119" s="24" t="s">
        <v>329</v>
      </c>
      <c r="D119" s="25" t="s">
        <v>28</v>
      </c>
      <c r="E119" s="27" t="s">
        <v>29</v>
      </c>
      <c r="F119" s="25" t="s">
        <v>30</v>
      </c>
      <c r="G119" s="26">
        <v>31467</v>
      </c>
      <c r="H119" s="31" t="s">
        <v>214</v>
      </c>
      <c r="I119" s="27" t="s">
        <v>338</v>
      </c>
      <c r="J119" s="22">
        <v>133</v>
      </c>
      <c r="K119" s="23">
        <v>8.5532407407407404E-2</v>
      </c>
      <c r="L119" s="22">
        <v>127</v>
      </c>
      <c r="M119" s="23">
        <v>0.12365740740740742</v>
      </c>
      <c r="N119" s="28">
        <v>8</v>
      </c>
      <c r="O119" s="23">
        <v>0.17576388888888891</v>
      </c>
      <c r="P119" s="57">
        <v>6.0018485602559544</v>
      </c>
      <c r="Q119" s="60">
        <f t="shared" si="6"/>
        <v>4</v>
      </c>
      <c r="R119" s="61">
        <f t="shared" si="7"/>
        <v>13</v>
      </c>
      <c r="S119" s="60">
        <f t="shared" si="8"/>
        <v>6</v>
      </c>
      <c r="T119" s="62">
        <f t="shared" si="9"/>
        <v>5.9983410356677327</v>
      </c>
      <c r="U119" s="62">
        <f t="shared" si="10"/>
        <v>5</v>
      </c>
      <c r="V119" s="62">
        <f t="shared" si="11"/>
        <v>0.5990046214006397</v>
      </c>
    </row>
    <row r="120" spans="1:22">
      <c r="A120" s="4">
        <v>117</v>
      </c>
      <c r="B120" s="3">
        <v>130</v>
      </c>
      <c r="C120" s="10" t="s">
        <v>68</v>
      </c>
      <c r="D120" s="2" t="s">
        <v>67</v>
      </c>
      <c r="E120" s="5" t="s">
        <v>192</v>
      </c>
      <c r="F120" s="2" t="s">
        <v>32</v>
      </c>
      <c r="G120" s="6">
        <v>32603</v>
      </c>
      <c r="H120" s="32" t="s">
        <v>202</v>
      </c>
      <c r="I120" s="2"/>
      <c r="J120" s="3">
        <v>84</v>
      </c>
      <c r="K120" s="13">
        <v>7.3310185185185187E-2</v>
      </c>
      <c r="L120" s="3">
        <v>110</v>
      </c>
      <c r="M120" s="13">
        <v>0.11291666666666667</v>
      </c>
      <c r="N120" s="16">
        <v>62</v>
      </c>
      <c r="O120" s="13">
        <v>0.17590277777777777</v>
      </c>
      <c r="P120" s="59">
        <v>6.0018485602559544</v>
      </c>
      <c r="Q120" s="60">
        <f t="shared" si="6"/>
        <v>4</v>
      </c>
      <c r="R120" s="61">
        <f t="shared" si="7"/>
        <v>13</v>
      </c>
      <c r="S120" s="60">
        <f t="shared" si="8"/>
        <v>18</v>
      </c>
      <c r="T120" s="62">
        <f t="shared" si="9"/>
        <v>6.0030809337599242</v>
      </c>
      <c r="U120" s="62">
        <f t="shared" si="10"/>
        <v>6</v>
      </c>
      <c r="V120" s="62">
        <f t="shared" si="11"/>
        <v>1.8485602559545455E-3</v>
      </c>
    </row>
    <row r="121" spans="1:22">
      <c r="A121" s="4">
        <v>118</v>
      </c>
      <c r="B121" s="3">
        <v>74</v>
      </c>
      <c r="C121" s="8" t="s">
        <v>330</v>
      </c>
      <c r="D121" s="2" t="s">
        <v>331</v>
      </c>
      <c r="E121" s="2" t="s">
        <v>29</v>
      </c>
      <c r="F121" s="2" t="s">
        <v>30</v>
      </c>
      <c r="G121" s="6">
        <v>21001</v>
      </c>
      <c r="H121" s="16" t="s">
        <v>225</v>
      </c>
      <c r="I121" s="2" t="s">
        <v>287</v>
      </c>
      <c r="J121" s="3">
        <v>131</v>
      </c>
      <c r="K121" s="13">
        <v>8.5300925925925919E-2</v>
      </c>
      <c r="L121" s="3">
        <v>126</v>
      </c>
      <c r="M121" s="13">
        <v>0.12324074074074075</v>
      </c>
      <c r="N121" s="16">
        <v>11</v>
      </c>
      <c r="O121" s="13">
        <v>0.17884259259259261</v>
      </c>
      <c r="P121" s="59">
        <v>6.0620452660267805</v>
      </c>
      <c r="Q121" s="60">
        <f t="shared" si="6"/>
        <v>4</v>
      </c>
      <c r="R121" s="61">
        <f t="shared" si="7"/>
        <v>17</v>
      </c>
      <c r="S121" s="60">
        <f t="shared" si="8"/>
        <v>32</v>
      </c>
      <c r="T121" s="62">
        <f t="shared" si="9"/>
        <v>6.1034087767113014</v>
      </c>
      <c r="U121" s="62">
        <f t="shared" si="10"/>
        <v>6</v>
      </c>
      <c r="V121" s="62">
        <f t="shared" si="11"/>
        <v>6.2045266026780864E-2</v>
      </c>
    </row>
    <row r="122" spans="1:22">
      <c r="A122" s="22">
        <v>119</v>
      </c>
      <c r="B122" s="22">
        <v>19</v>
      </c>
      <c r="C122" s="30" t="s">
        <v>178</v>
      </c>
      <c r="D122" s="25" t="s">
        <v>107</v>
      </c>
      <c r="E122" s="27" t="s">
        <v>192</v>
      </c>
      <c r="F122" s="25" t="s">
        <v>71</v>
      </c>
      <c r="G122" s="26">
        <v>25238</v>
      </c>
      <c r="H122" s="26" t="s">
        <v>241</v>
      </c>
      <c r="I122" s="25" t="s">
        <v>339</v>
      </c>
      <c r="J122" s="22">
        <v>116</v>
      </c>
      <c r="K122" s="23">
        <v>7.991898148148148E-2</v>
      </c>
      <c r="L122" s="22">
        <v>121</v>
      </c>
      <c r="M122" s="23">
        <v>0.12011574074074073</v>
      </c>
      <c r="N122" s="28">
        <v>7</v>
      </c>
      <c r="O122" s="23">
        <v>0.17888888888888888</v>
      </c>
      <c r="P122" s="57">
        <v>6.0629932456452194</v>
      </c>
      <c r="Q122" s="60">
        <f t="shared" si="6"/>
        <v>4</v>
      </c>
      <c r="R122" s="61">
        <f t="shared" si="7"/>
        <v>17</v>
      </c>
      <c r="S122" s="60">
        <f t="shared" si="8"/>
        <v>36</v>
      </c>
      <c r="T122" s="62">
        <f t="shared" si="9"/>
        <v>6.104988742742032</v>
      </c>
      <c r="U122" s="62">
        <f t="shared" si="10"/>
        <v>6</v>
      </c>
      <c r="V122" s="62">
        <f t="shared" si="11"/>
        <v>6.2993245645219173E-2</v>
      </c>
    </row>
    <row r="123" spans="1:22">
      <c r="A123" s="4">
        <v>120</v>
      </c>
      <c r="B123" s="3">
        <v>164</v>
      </c>
      <c r="C123" s="8" t="s">
        <v>332</v>
      </c>
      <c r="D123" s="2" t="s">
        <v>333</v>
      </c>
      <c r="E123" s="2" t="s">
        <v>29</v>
      </c>
      <c r="F123" s="2" t="s">
        <v>30</v>
      </c>
      <c r="G123" s="6">
        <v>32702</v>
      </c>
      <c r="H123" s="32" t="s">
        <v>202</v>
      </c>
      <c r="I123" s="2" t="s">
        <v>219</v>
      </c>
      <c r="J123" s="3">
        <v>152</v>
      </c>
      <c r="K123" s="13">
        <v>9.1840277777777771E-2</v>
      </c>
      <c r="L123" s="3">
        <v>141</v>
      </c>
      <c r="M123" s="13">
        <v>0.12991898148148148</v>
      </c>
      <c r="N123" s="16">
        <v>63</v>
      </c>
      <c r="O123" s="13">
        <v>0.17951388888888889</v>
      </c>
      <c r="P123" s="59">
        <v>6.0757909704941344</v>
      </c>
      <c r="Q123" s="60">
        <f t="shared" si="6"/>
        <v>4</v>
      </c>
      <c r="R123" s="61">
        <f t="shared" si="7"/>
        <v>18</v>
      </c>
      <c r="S123" s="60">
        <f t="shared" si="8"/>
        <v>30</v>
      </c>
      <c r="T123" s="62">
        <f t="shared" si="9"/>
        <v>6.1263182841568904</v>
      </c>
      <c r="U123" s="62">
        <f t="shared" si="10"/>
        <v>6</v>
      </c>
      <c r="V123" s="62">
        <f t="shared" si="11"/>
        <v>7.5790970494134233E-2</v>
      </c>
    </row>
    <row r="124" spans="1:22">
      <c r="A124" s="22">
        <v>121</v>
      </c>
      <c r="B124" s="22">
        <v>115</v>
      </c>
      <c r="C124" s="24" t="s">
        <v>334</v>
      </c>
      <c r="D124" s="25" t="s">
        <v>40</v>
      </c>
      <c r="E124" s="27" t="s">
        <v>192</v>
      </c>
      <c r="F124" s="25" t="s">
        <v>25</v>
      </c>
      <c r="G124" s="26">
        <v>27834</v>
      </c>
      <c r="H124" s="31" t="s">
        <v>214</v>
      </c>
      <c r="I124" s="25" t="s">
        <v>56</v>
      </c>
      <c r="J124" s="22">
        <v>122</v>
      </c>
      <c r="K124" s="23">
        <v>8.1793981481481481E-2</v>
      </c>
      <c r="L124" s="22">
        <v>125</v>
      </c>
      <c r="M124" s="23">
        <v>0.12239583333333333</v>
      </c>
      <c r="N124" s="28">
        <v>9</v>
      </c>
      <c r="O124" s="23">
        <v>0.17989583333333334</v>
      </c>
      <c r="P124" s="57">
        <v>6.0836118023462493</v>
      </c>
      <c r="Q124" s="60">
        <f t="shared" si="6"/>
        <v>4</v>
      </c>
      <c r="R124" s="61">
        <f t="shared" si="7"/>
        <v>19</v>
      </c>
      <c r="S124" s="60">
        <f t="shared" si="8"/>
        <v>3</v>
      </c>
      <c r="T124" s="62">
        <f t="shared" si="9"/>
        <v>6.1393530039104158</v>
      </c>
      <c r="U124" s="62">
        <f t="shared" si="10"/>
        <v>6</v>
      </c>
      <c r="V124" s="62">
        <f t="shared" si="11"/>
        <v>8.36118023462495E-2</v>
      </c>
    </row>
    <row r="125" spans="1:22">
      <c r="A125" s="4">
        <v>122</v>
      </c>
      <c r="B125" s="3">
        <v>45</v>
      </c>
      <c r="C125" s="8" t="s">
        <v>144</v>
      </c>
      <c r="D125" s="2" t="s">
        <v>6</v>
      </c>
      <c r="E125" s="5" t="s">
        <v>192</v>
      </c>
      <c r="F125" s="2" t="s">
        <v>33</v>
      </c>
      <c r="G125" s="6">
        <v>33805</v>
      </c>
      <c r="H125" s="32" t="s">
        <v>202</v>
      </c>
      <c r="I125" s="2" t="s">
        <v>284</v>
      </c>
      <c r="J125" s="3">
        <v>111</v>
      </c>
      <c r="K125" s="13">
        <v>7.768518518518519E-2</v>
      </c>
      <c r="L125" s="3">
        <v>113</v>
      </c>
      <c r="M125" s="13">
        <v>0.11702546296296296</v>
      </c>
      <c r="N125" s="16">
        <v>64</v>
      </c>
      <c r="O125" s="13">
        <v>0.18090277777777777</v>
      </c>
      <c r="P125" s="59">
        <v>6.1042303590472802</v>
      </c>
      <c r="Q125" s="60">
        <f t="shared" si="6"/>
        <v>4</v>
      </c>
      <c r="R125" s="61">
        <f t="shared" si="7"/>
        <v>20</v>
      </c>
      <c r="S125" s="60">
        <f t="shared" si="8"/>
        <v>30</v>
      </c>
      <c r="T125" s="62">
        <f t="shared" si="9"/>
        <v>6.1737172650788006</v>
      </c>
      <c r="U125" s="62">
        <f t="shared" si="10"/>
        <v>6</v>
      </c>
      <c r="V125" s="62">
        <f t="shared" si="11"/>
        <v>0.10423035904728035</v>
      </c>
    </row>
    <row r="126" spans="1:22">
      <c r="A126" s="4">
        <v>123</v>
      </c>
      <c r="B126" s="3">
        <v>15</v>
      </c>
      <c r="C126" s="10" t="s">
        <v>181</v>
      </c>
      <c r="D126" s="2" t="s">
        <v>4</v>
      </c>
      <c r="E126" s="5" t="s">
        <v>192</v>
      </c>
      <c r="F126" s="2" t="s">
        <v>71</v>
      </c>
      <c r="G126" s="6">
        <v>31887</v>
      </c>
      <c r="H126" s="32" t="s">
        <v>202</v>
      </c>
      <c r="I126" s="2" t="s">
        <v>211</v>
      </c>
      <c r="J126" s="3">
        <v>138</v>
      </c>
      <c r="K126" s="13">
        <v>8.6921296296296302E-2</v>
      </c>
      <c r="L126" s="3">
        <v>131</v>
      </c>
      <c r="M126" s="13">
        <v>0.12605324074074073</v>
      </c>
      <c r="N126" s="16">
        <v>65</v>
      </c>
      <c r="O126" s="13">
        <v>0.18115740740740741</v>
      </c>
      <c r="P126" s="59">
        <v>6.1094442469486907</v>
      </c>
      <c r="Q126" s="60">
        <f t="shared" si="6"/>
        <v>4</v>
      </c>
      <c r="R126" s="61">
        <f t="shared" si="7"/>
        <v>20</v>
      </c>
      <c r="S126" s="60">
        <f t="shared" si="8"/>
        <v>52</v>
      </c>
      <c r="T126" s="62">
        <f t="shared" si="9"/>
        <v>6.1824070782478175</v>
      </c>
      <c r="U126" s="62">
        <f t="shared" si="10"/>
        <v>6</v>
      </c>
      <c r="V126" s="62">
        <f t="shared" si="11"/>
        <v>0.10944424694869052</v>
      </c>
    </row>
    <row r="127" spans="1:22">
      <c r="A127" s="4">
        <v>124</v>
      </c>
      <c r="B127" s="3">
        <v>62</v>
      </c>
      <c r="C127" s="8" t="s">
        <v>175</v>
      </c>
      <c r="D127" s="2" t="s">
        <v>4</v>
      </c>
      <c r="E127" s="5" t="s">
        <v>192</v>
      </c>
      <c r="F127" s="2" t="s">
        <v>25</v>
      </c>
      <c r="G127" s="6">
        <v>21222</v>
      </c>
      <c r="H127" s="16" t="s">
        <v>225</v>
      </c>
      <c r="I127" s="2" t="s">
        <v>126</v>
      </c>
      <c r="J127" s="3">
        <v>123</v>
      </c>
      <c r="K127" s="13">
        <v>8.1967592592592592E-2</v>
      </c>
      <c r="L127" s="3">
        <v>124</v>
      </c>
      <c r="M127" s="13">
        <v>0.12145833333333333</v>
      </c>
      <c r="N127" s="16">
        <v>12</v>
      </c>
      <c r="O127" s="13">
        <v>0.18133101851851852</v>
      </c>
      <c r="P127" s="59">
        <v>6.1129991705178339</v>
      </c>
      <c r="Q127" s="60">
        <f t="shared" si="6"/>
        <v>4</v>
      </c>
      <c r="R127" s="61">
        <f t="shared" si="7"/>
        <v>21</v>
      </c>
      <c r="S127" s="60">
        <f t="shared" si="8"/>
        <v>7</v>
      </c>
      <c r="T127" s="62">
        <f t="shared" si="9"/>
        <v>6.1883319508630565</v>
      </c>
      <c r="U127" s="62">
        <f t="shared" si="10"/>
        <v>6</v>
      </c>
      <c r="V127" s="62">
        <f t="shared" si="11"/>
        <v>0.11299917051783392</v>
      </c>
    </row>
    <row r="128" spans="1:22">
      <c r="A128" s="4">
        <v>125</v>
      </c>
      <c r="B128" s="3">
        <v>42</v>
      </c>
      <c r="C128" s="8" t="s">
        <v>335</v>
      </c>
      <c r="D128" s="2" t="s">
        <v>7</v>
      </c>
      <c r="E128" s="5" t="s">
        <v>192</v>
      </c>
      <c r="F128" s="2" t="s">
        <v>33</v>
      </c>
      <c r="G128" s="6">
        <v>33244</v>
      </c>
      <c r="H128" s="32" t="s">
        <v>202</v>
      </c>
      <c r="I128" s="2" t="s">
        <v>284</v>
      </c>
      <c r="J128" s="3">
        <v>112</v>
      </c>
      <c r="K128" s="13">
        <v>7.8506944444444449E-2</v>
      </c>
      <c r="L128" s="3">
        <v>114</v>
      </c>
      <c r="M128" s="13">
        <v>0.11751157407407407</v>
      </c>
      <c r="N128" s="16">
        <v>66</v>
      </c>
      <c r="O128" s="13">
        <v>0.18141203703703704</v>
      </c>
      <c r="P128" s="59">
        <v>6.1146581348501003</v>
      </c>
      <c r="Q128" s="60">
        <f t="shared" si="6"/>
        <v>4</v>
      </c>
      <c r="R128" s="61">
        <f t="shared" si="7"/>
        <v>21</v>
      </c>
      <c r="S128" s="60">
        <f t="shared" si="8"/>
        <v>14</v>
      </c>
      <c r="T128" s="62">
        <f t="shared" si="9"/>
        <v>6.1910968914168345</v>
      </c>
      <c r="U128" s="62">
        <f t="shared" si="10"/>
        <v>6</v>
      </c>
      <c r="V128" s="62">
        <f t="shared" si="11"/>
        <v>0.11465813485010071</v>
      </c>
    </row>
    <row r="129" spans="1:22">
      <c r="A129" s="4">
        <v>126</v>
      </c>
      <c r="B129" s="3">
        <v>95</v>
      </c>
      <c r="C129" s="8" t="s">
        <v>272</v>
      </c>
      <c r="D129" s="2" t="s">
        <v>127</v>
      </c>
      <c r="E129" s="2" t="s">
        <v>29</v>
      </c>
      <c r="F129" s="2" t="s">
        <v>30</v>
      </c>
      <c r="G129" s="6">
        <v>20211</v>
      </c>
      <c r="H129" s="6" t="s">
        <v>283</v>
      </c>
      <c r="I129" s="2" t="s">
        <v>219</v>
      </c>
      <c r="J129" s="3">
        <v>115</v>
      </c>
      <c r="K129" s="13">
        <v>7.9085648148148155E-2</v>
      </c>
      <c r="L129" s="3">
        <v>115</v>
      </c>
      <c r="M129" s="13">
        <v>0.11778935185185185</v>
      </c>
      <c r="N129" s="16">
        <v>3</v>
      </c>
      <c r="O129" s="13">
        <v>0.18214120370370371</v>
      </c>
      <c r="P129" s="59">
        <v>6.1295888138405026</v>
      </c>
      <c r="Q129" s="60">
        <f t="shared" si="6"/>
        <v>4</v>
      </c>
      <c r="R129" s="61">
        <f t="shared" si="7"/>
        <v>22</v>
      </c>
      <c r="S129" s="60">
        <f t="shared" si="8"/>
        <v>17</v>
      </c>
      <c r="T129" s="62">
        <f t="shared" si="9"/>
        <v>6.2159813564008379</v>
      </c>
      <c r="U129" s="62">
        <f t="shared" si="10"/>
        <v>6</v>
      </c>
      <c r="V129" s="62">
        <f t="shared" si="11"/>
        <v>0.12958881384050275</v>
      </c>
    </row>
    <row r="130" spans="1:22">
      <c r="A130" s="4">
        <v>127</v>
      </c>
      <c r="B130" s="3">
        <v>143</v>
      </c>
      <c r="C130" s="8" t="s">
        <v>336</v>
      </c>
      <c r="D130" s="2" t="s">
        <v>11</v>
      </c>
      <c r="E130" s="5" t="s">
        <v>192</v>
      </c>
      <c r="F130" s="2" t="s">
        <v>33</v>
      </c>
      <c r="G130" s="6">
        <v>31541</v>
      </c>
      <c r="H130" s="32" t="s">
        <v>202</v>
      </c>
      <c r="I130" s="2" t="s">
        <v>80</v>
      </c>
      <c r="J130" s="3">
        <v>102</v>
      </c>
      <c r="K130" s="13">
        <v>7.6562499999999992E-2</v>
      </c>
      <c r="L130" s="3">
        <v>105</v>
      </c>
      <c r="M130" s="13">
        <v>0.1125462962962963</v>
      </c>
      <c r="N130" s="16">
        <v>67</v>
      </c>
      <c r="O130" s="13">
        <v>0.18326388888888889</v>
      </c>
      <c r="P130" s="59">
        <v>6.1525773195876283</v>
      </c>
      <c r="Q130" s="60">
        <f t="shared" si="6"/>
        <v>4</v>
      </c>
      <c r="R130" s="61">
        <f t="shared" si="7"/>
        <v>23</v>
      </c>
      <c r="S130" s="60">
        <f t="shared" si="8"/>
        <v>54</v>
      </c>
      <c r="T130" s="62">
        <f t="shared" si="9"/>
        <v>6.2542955326460472</v>
      </c>
      <c r="U130" s="62">
        <f t="shared" si="10"/>
        <v>6</v>
      </c>
      <c r="V130" s="62">
        <f t="shared" si="11"/>
        <v>0.15257731958762832</v>
      </c>
    </row>
    <row r="131" spans="1:22">
      <c r="A131" s="4">
        <v>128</v>
      </c>
      <c r="B131" s="3">
        <v>123</v>
      </c>
      <c r="C131" s="8" t="s">
        <v>130</v>
      </c>
      <c r="D131" s="2" t="s">
        <v>1</v>
      </c>
      <c r="E131" s="5" t="s">
        <v>192</v>
      </c>
      <c r="F131" s="2" t="s">
        <v>33</v>
      </c>
      <c r="G131" s="6">
        <v>27917</v>
      </c>
      <c r="H131" s="32" t="s">
        <v>202</v>
      </c>
      <c r="I131" s="2"/>
      <c r="J131" s="3">
        <v>146</v>
      </c>
      <c r="K131" s="13">
        <v>8.9062500000000003E-2</v>
      </c>
      <c r="L131" s="3">
        <v>144</v>
      </c>
      <c r="M131" s="13">
        <v>0.12991898148148148</v>
      </c>
      <c r="N131" s="16">
        <v>68</v>
      </c>
      <c r="O131" s="13">
        <v>0.18354166666666669</v>
      </c>
      <c r="P131" s="59">
        <v>6.1582651972982578</v>
      </c>
      <c r="Q131" s="60">
        <f t="shared" si="6"/>
        <v>4</v>
      </c>
      <c r="R131" s="61">
        <f t="shared" si="7"/>
        <v>24</v>
      </c>
      <c r="S131" s="60">
        <f t="shared" si="8"/>
        <v>18</v>
      </c>
      <c r="T131" s="62">
        <f t="shared" si="9"/>
        <v>6.2637753288304303</v>
      </c>
      <c r="U131" s="62">
        <f t="shared" si="10"/>
        <v>6</v>
      </c>
      <c r="V131" s="62">
        <f t="shared" si="11"/>
        <v>0.15826519729825819</v>
      </c>
    </row>
    <row r="132" spans="1:22">
      <c r="A132" s="22">
        <v>129</v>
      </c>
      <c r="B132" s="22">
        <v>18</v>
      </c>
      <c r="C132" s="30" t="s">
        <v>102</v>
      </c>
      <c r="D132" s="25" t="s">
        <v>101</v>
      </c>
      <c r="E132" s="27" t="s">
        <v>192</v>
      </c>
      <c r="F132" s="25" t="s">
        <v>71</v>
      </c>
      <c r="G132" s="26">
        <v>28312</v>
      </c>
      <c r="H132" s="31" t="s">
        <v>214</v>
      </c>
      <c r="I132" s="25" t="s">
        <v>211</v>
      </c>
      <c r="J132" s="22">
        <v>139</v>
      </c>
      <c r="K132" s="23">
        <v>8.711805555555556E-2</v>
      </c>
      <c r="L132" s="22">
        <v>133</v>
      </c>
      <c r="M132" s="23">
        <v>0.12793981481481481</v>
      </c>
      <c r="N132" s="28">
        <v>10</v>
      </c>
      <c r="O132" s="23">
        <v>0.18388888888888888</v>
      </c>
      <c r="P132" s="57">
        <v>6.1653750444365452</v>
      </c>
      <c r="Q132" s="60">
        <f t="shared" si="6"/>
        <v>4</v>
      </c>
      <c r="R132" s="61">
        <f t="shared" si="7"/>
        <v>24</v>
      </c>
      <c r="S132" s="60">
        <f t="shared" si="8"/>
        <v>48</v>
      </c>
      <c r="T132" s="62">
        <f t="shared" si="9"/>
        <v>6.2756250740609083</v>
      </c>
      <c r="U132" s="62">
        <f t="shared" si="10"/>
        <v>6</v>
      </c>
      <c r="V132" s="62">
        <f t="shared" si="11"/>
        <v>0.16537504443654499</v>
      </c>
    </row>
    <row r="133" spans="1:22">
      <c r="A133" s="4">
        <v>130</v>
      </c>
      <c r="B133" s="3">
        <v>14</v>
      </c>
      <c r="C133" s="10" t="s">
        <v>337</v>
      </c>
      <c r="D133" s="2" t="s">
        <v>2</v>
      </c>
      <c r="E133" s="5" t="s">
        <v>192</v>
      </c>
      <c r="F133" s="2" t="s">
        <v>69</v>
      </c>
      <c r="G133" s="6">
        <v>19682</v>
      </c>
      <c r="H133" s="6" t="s">
        <v>283</v>
      </c>
      <c r="I133" s="2" t="s">
        <v>42</v>
      </c>
      <c r="J133" s="3">
        <v>117</v>
      </c>
      <c r="K133" s="13">
        <v>7.991898148148148E-2</v>
      </c>
      <c r="L133" s="3">
        <v>123</v>
      </c>
      <c r="M133" s="13">
        <v>0.12047453703703703</v>
      </c>
      <c r="N133" s="16">
        <v>4</v>
      </c>
      <c r="O133" s="13">
        <v>0.18663194444444445</v>
      </c>
      <c r="P133" s="59">
        <v>6.2215428368290082</v>
      </c>
      <c r="Q133" s="60">
        <f t="shared" ref="Q133:Q146" si="12">HOUR(O133)</f>
        <v>4</v>
      </c>
      <c r="R133" s="61">
        <f t="shared" ref="R133:R146" si="13">MINUTE(O133)</f>
        <v>28</v>
      </c>
      <c r="S133" s="60">
        <f t="shared" ref="S133:S146" si="14">SECOND(O133)</f>
        <v>45</v>
      </c>
      <c r="T133" s="62">
        <f t="shared" ref="T133:T146" si="15">(Q133*60*60+R133*60+S133)/60/42.195</f>
        <v>6.3692380613816804</v>
      </c>
      <c r="U133" s="62">
        <f t="shared" ref="U133:U181" si="16">INT(T133)</f>
        <v>6</v>
      </c>
      <c r="V133" s="62">
        <f t="shared" ref="V133:V146" si="17">(T133-U133)*60/100</f>
        <v>0.22154283682900822</v>
      </c>
    </row>
    <row r="134" spans="1:22">
      <c r="A134" s="22">
        <v>131</v>
      </c>
      <c r="B134" s="22">
        <v>39</v>
      </c>
      <c r="C134" s="30" t="s">
        <v>120</v>
      </c>
      <c r="D134" s="25" t="s">
        <v>107</v>
      </c>
      <c r="E134" s="27" t="s">
        <v>192</v>
      </c>
      <c r="F134" s="25" t="s">
        <v>33</v>
      </c>
      <c r="G134" s="26">
        <v>27194</v>
      </c>
      <c r="H134" s="33" t="s">
        <v>241</v>
      </c>
      <c r="I134" s="25" t="s">
        <v>58</v>
      </c>
      <c r="J134" s="28">
        <v>134</v>
      </c>
      <c r="K134" s="23">
        <v>8.560185185185186E-2</v>
      </c>
      <c r="L134" s="28">
        <v>128</v>
      </c>
      <c r="M134" s="23">
        <v>0.12373842592592592</v>
      </c>
      <c r="N134" s="29">
        <v>8</v>
      </c>
      <c r="O134" s="23">
        <v>0.18785879629629632</v>
      </c>
      <c r="P134" s="57">
        <v>6.2466642967176202</v>
      </c>
      <c r="Q134" s="60">
        <f t="shared" si="12"/>
        <v>4</v>
      </c>
      <c r="R134" s="61">
        <f t="shared" si="13"/>
        <v>30</v>
      </c>
      <c r="S134" s="60">
        <f t="shared" si="14"/>
        <v>31</v>
      </c>
      <c r="T134" s="62">
        <f t="shared" si="15"/>
        <v>6.4111071611960337</v>
      </c>
      <c r="U134" s="62">
        <f t="shared" si="16"/>
        <v>6</v>
      </c>
      <c r="V134" s="62">
        <f t="shared" si="17"/>
        <v>0.24666429671762025</v>
      </c>
    </row>
    <row r="135" spans="1:22">
      <c r="A135" s="4">
        <v>132</v>
      </c>
      <c r="B135" s="3">
        <v>99</v>
      </c>
      <c r="C135" s="8" t="s">
        <v>128</v>
      </c>
      <c r="D135" s="2" t="s">
        <v>0</v>
      </c>
      <c r="E135" s="5" t="s">
        <v>192</v>
      </c>
      <c r="F135" s="2" t="s">
        <v>129</v>
      </c>
      <c r="G135" s="6">
        <v>31370</v>
      </c>
      <c r="H135" s="32" t="s">
        <v>202</v>
      </c>
      <c r="I135" s="2" t="s">
        <v>362</v>
      </c>
      <c r="J135" s="16">
        <v>136</v>
      </c>
      <c r="K135" s="13">
        <v>8.59375E-2</v>
      </c>
      <c r="L135" s="16">
        <v>132</v>
      </c>
      <c r="M135" s="13">
        <v>0.12662037037037036</v>
      </c>
      <c r="N135" s="12">
        <v>69</v>
      </c>
      <c r="O135" s="13">
        <v>0.18940972222222222</v>
      </c>
      <c r="P135" s="59">
        <v>6.2784216139353006</v>
      </c>
      <c r="Q135" s="60">
        <f t="shared" si="12"/>
        <v>4</v>
      </c>
      <c r="R135" s="61">
        <f t="shared" si="13"/>
        <v>32</v>
      </c>
      <c r="S135" s="60">
        <f t="shared" si="14"/>
        <v>45</v>
      </c>
      <c r="T135" s="62">
        <f t="shared" si="15"/>
        <v>6.4640360232255007</v>
      </c>
      <c r="U135" s="62">
        <f t="shared" si="16"/>
        <v>6</v>
      </c>
      <c r="V135" s="62">
        <f t="shared" si="17"/>
        <v>0.27842161393530046</v>
      </c>
    </row>
    <row r="136" spans="1:22">
      <c r="A136" s="4">
        <v>133</v>
      </c>
      <c r="B136" s="3">
        <v>112</v>
      </c>
      <c r="C136" s="8" t="s">
        <v>340</v>
      </c>
      <c r="D136" s="2" t="s">
        <v>54</v>
      </c>
      <c r="E136" s="5" t="s">
        <v>192</v>
      </c>
      <c r="F136" s="2" t="s">
        <v>33</v>
      </c>
      <c r="G136" s="6">
        <v>26105</v>
      </c>
      <c r="H136" s="12" t="s">
        <v>207</v>
      </c>
      <c r="I136" s="2"/>
      <c r="J136" s="16">
        <v>147</v>
      </c>
      <c r="K136" s="13">
        <v>8.9780092592592606E-2</v>
      </c>
      <c r="L136" s="16">
        <v>145</v>
      </c>
      <c r="M136" s="13">
        <v>0.13120370370370371</v>
      </c>
      <c r="N136" s="12">
        <v>17</v>
      </c>
      <c r="O136" s="13">
        <v>0.19081018518518519</v>
      </c>
      <c r="P136" s="59">
        <v>6.3070979973930559</v>
      </c>
      <c r="Q136" s="60">
        <f t="shared" si="12"/>
        <v>4</v>
      </c>
      <c r="R136" s="61">
        <f t="shared" si="13"/>
        <v>34</v>
      </c>
      <c r="S136" s="60">
        <f t="shared" si="14"/>
        <v>46</v>
      </c>
      <c r="T136" s="62">
        <f t="shared" si="15"/>
        <v>6.5118299956550931</v>
      </c>
      <c r="U136" s="62">
        <f t="shared" si="16"/>
        <v>6</v>
      </c>
      <c r="V136" s="62">
        <f t="shared" si="17"/>
        <v>0.30709799739305588</v>
      </c>
    </row>
    <row r="137" spans="1:22">
      <c r="A137" s="4">
        <v>134</v>
      </c>
      <c r="B137" s="3">
        <v>85</v>
      </c>
      <c r="C137" s="8" t="s">
        <v>341</v>
      </c>
      <c r="D137" s="2" t="s">
        <v>342</v>
      </c>
      <c r="E137" s="2" t="s">
        <v>29</v>
      </c>
      <c r="F137" s="2" t="s">
        <v>131</v>
      </c>
      <c r="G137" s="6">
        <v>19355</v>
      </c>
      <c r="H137" s="7" t="s">
        <v>283</v>
      </c>
      <c r="I137" s="2" t="s">
        <v>363</v>
      </c>
      <c r="J137" s="16">
        <v>157</v>
      </c>
      <c r="K137" s="13">
        <v>9.403935185185186E-2</v>
      </c>
      <c r="L137" s="16">
        <v>151</v>
      </c>
      <c r="M137" s="13">
        <v>0.13644675925925925</v>
      </c>
      <c r="N137" s="12">
        <v>5</v>
      </c>
      <c r="O137" s="13">
        <v>0.1910300925925926</v>
      </c>
      <c r="P137" s="59">
        <v>6.3116009005806371</v>
      </c>
      <c r="Q137" s="60">
        <f t="shared" si="12"/>
        <v>4</v>
      </c>
      <c r="R137" s="61">
        <f t="shared" si="13"/>
        <v>35</v>
      </c>
      <c r="S137" s="60">
        <f t="shared" si="14"/>
        <v>5</v>
      </c>
      <c r="T137" s="62">
        <f t="shared" si="15"/>
        <v>6.5193348343010618</v>
      </c>
      <c r="U137" s="62">
        <f t="shared" si="16"/>
        <v>6</v>
      </c>
      <c r="V137" s="62">
        <f t="shared" si="17"/>
        <v>0.31160090058063705</v>
      </c>
    </row>
    <row r="138" spans="1:22">
      <c r="A138" s="4">
        <v>135</v>
      </c>
      <c r="B138" s="3">
        <v>2</v>
      </c>
      <c r="C138" s="10" t="s">
        <v>343</v>
      </c>
      <c r="D138" s="2" t="s">
        <v>344</v>
      </c>
      <c r="E138" s="5" t="s">
        <v>37</v>
      </c>
      <c r="F138" s="2" t="s">
        <v>39</v>
      </c>
      <c r="G138" s="6">
        <v>29769</v>
      </c>
      <c r="H138" s="32" t="s">
        <v>202</v>
      </c>
      <c r="I138" s="2"/>
      <c r="J138" s="16">
        <v>149</v>
      </c>
      <c r="K138" s="13">
        <v>9.0532407407407409E-2</v>
      </c>
      <c r="L138" s="16">
        <v>140</v>
      </c>
      <c r="M138" s="13">
        <v>0.12991898148148148</v>
      </c>
      <c r="N138" s="12">
        <v>70</v>
      </c>
      <c r="O138" s="13">
        <v>0.1917939814814815</v>
      </c>
      <c r="P138" s="59">
        <v>6.3272425642848678</v>
      </c>
      <c r="Q138" s="60">
        <f t="shared" si="12"/>
        <v>4</v>
      </c>
      <c r="R138" s="61">
        <f t="shared" si="13"/>
        <v>36</v>
      </c>
      <c r="S138" s="60">
        <f t="shared" si="14"/>
        <v>11</v>
      </c>
      <c r="T138" s="62">
        <f t="shared" si="15"/>
        <v>6.5454042738081135</v>
      </c>
      <c r="U138" s="62">
        <f t="shared" si="16"/>
        <v>6</v>
      </c>
      <c r="V138" s="62">
        <f t="shared" si="17"/>
        <v>0.32724256428486809</v>
      </c>
    </row>
    <row r="139" spans="1:22">
      <c r="A139" s="4">
        <v>135</v>
      </c>
      <c r="B139" s="3">
        <v>3</v>
      </c>
      <c r="C139" s="10" t="s">
        <v>36</v>
      </c>
      <c r="D139" s="2" t="s">
        <v>345</v>
      </c>
      <c r="E139" s="2" t="s">
        <v>37</v>
      </c>
      <c r="F139" s="2" t="s">
        <v>38</v>
      </c>
      <c r="G139" s="6">
        <v>25975</v>
      </c>
      <c r="H139" s="12" t="s">
        <v>207</v>
      </c>
      <c r="I139" s="2"/>
      <c r="J139" s="16">
        <v>150</v>
      </c>
      <c r="K139" s="13">
        <v>9.0532407407407409E-2</v>
      </c>
      <c r="L139" s="16">
        <v>142</v>
      </c>
      <c r="M139" s="13">
        <v>0.12991898148148148</v>
      </c>
      <c r="N139" s="12">
        <v>18</v>
      </c>
      <c r="O139" s="13">
        <v>0.1917939814814815</v>
      </c>
      <c r="P139" s="59">
        <v>6.3272425642848678</v>
      </c>
      <c r="Q139" s="60">
        <f t="shared" si="12"/>
        <v>4</v>
      </c>
      <c r="R139" s="61">
        <f t="shared" si="13"/>
        <v>36</v>
      </c>
      <c r="S139" s="60">
        <f t="shared" si="14"/>
        <v>11</v>
      </c>
      <c r="T139" s="62">
        <f t="shared" si="15"/>
        <v>6.5454042738081135</v>
      </c>
      <c r="U139" s="62">
        <f t="shared" si="16"/>
        <v>6</v>
      </c>
      <c r="V139" s="62">
        <f t="shared" si="17"/>
        <v>0.32724256428486809</v>
      </c>
    </row>
    <row r="140" spans="1:22">
      <c r="A140" s="4">
        <v>137</v>
      </c>
      <c r="B140" s="3">
        <v>117</v>
      </c>
      <c r="C140" s="8" t="s">
        <v>346</v>
      </c>
      <c r="D140" s="2" t="s">
        <v>54</v>
      </c>
      <c r="E140" s="5" t="s">
        <v>192</v>
      </c>
      <c r="F140" s="2" t="s">
        <v>33</v>
      </c>
      <c r="G140" s="6">
        <v>18453</v>
      </c>
      <c r="H140" s="7" t="s">
        <v>283</v>
      </c>
      <c r="I140" s="2"/>
      <c r="J140" s="16">
        <v>162</v>
      </c>
      <c r="K140" s="13">
        <v>9.4560185185185178E-2</v>
      </c>
      <c r="L140" s="16">
        <v>149</v>
      </c>
      <c r="M140" s="13">
        <v>0.13413194444444446</v>
      </c>
      <c r="N140" s="12">
        <v>6</v>
      </c>
      <c r="O140" s="13">
        <v>0.19560185185185186</v>
      </c>
      <c r="P140" s="59">
        <v>6.40521388790141</v>
      </c>
      <c r="Q140" s="60">
        <f t="shared" si="12"/>
        <v>4</v>
      </c>
      <c r="R140" s="61">
        <f t="shared" si="13"/>
        <v>41</v>
      </c>
      <c r="S140" s="60">
        <f t="shared" si="14"/>
        <v>40</v>
      </c>
      <c r="T140" s="62">
        <f t="shared" si="15"/>
        <v>6.6753564798356839</v>
      </c>
      <c r="U140" s="62">
        <f t="shared" si="16"/>
        <v>6</v>
      </c>
      <c r="V140" s="62">
        <f t="shared" si="17"/>
        <v>0.40521388790141033</v>
      </c>
    </row>
    <row r="141" spans="1:22">
      <c r="A141" s="4">
        <v>138</v>
      </c>
      <c r="B141" s="3">
        <v>54</v>
      </c>
      <c r="C141" s="10" t="s">
        <v>55</v>
      </c>
      <c r="D141" s="2" t="s">
        <v>54</v>
      </c>
      <c r="E141" s="5" t="s">
        <v>192</v>
      </c>
      <c r="F141" s="2" t="s">
        <v>25</v>
      </c>
      <c r="G141" s="6">
        <v>27486</v>
      </c>
      <c r="H141" s="12" t="s">
        <v>207</v>
      </c>
      <c r="I141" s="2" t="s">
        <v>56</v>
      </c>
      <c r="J141" s="16">
        <v>124</v>
      </c>
      <c r="K141" s="13">
        <v>8.2858796296296292E-2</v>
      </c>
      <c r="L141" s="16">
        <v>129</v>
      </c>
      <c r="M141" s="13">
        <v>0.125</v>
      </c>
      <c r="N141" s="12">
        <v>19</v>
      </c>
      <c r="O141" s="13">
        <v>0.19645833333333332</v>
      </c>
      <c r="P141" s="59">
        <v>6.4227515108425166</v>
      </c>
      <c r="Q141" s="60">
        <f t="shared" si="12"/>
        <v>4</v>
      </c>
      <c r="R141" s="61">
        <f t="shared" si="13"/>
        <v>42</v>
      </c>
      <c r="S141" s="60">
        <f t="shared" si="14"/>
        <v>54</v>
      </c>
      <c r="T141" s="62">
        <f t="shared" si="15"/>
        <v>6.7045858514041941</v>
      </c>
      <c r="U141" s="62">
        <f t="shared" si="16"/>
        <v>6</v>
      </c>
      <c r="V141" s="62">
        <f t="shared" si="17"/>
        <v>0.42275151084251644</v>
      </c>
    </row>
    <row r="142" spans="1:22">
      <c r="A142" s="4">
        <v>139</v>
      </c>
      <c r="B142" s="3">
        <v>148</v>
      </c>
      <c r="C142" s="8" t="s">
        <v>347</v>
      </c>
      <c r="D142" s="2" t="s">
        <v>348</v>
      </c>
      <c r="E142" s="2" t="s">
        <v>29</v>
      </c>
      <c r="F142" s="2" t="s">
        <v>124</v>
      </c>
      <c r="G142" s="6">
        <v>27171</v>
      </c>
      <c r="H142" s="12" t="s">
        <v>207</v>
      </c>
      <c r="I142" s="2"/>
      <c r="J142" s="16">
        <v>140</v>
      </c>
      <c r="K142" s="13">
        <v>8.7500000000000008E-2</v>
      </c>
      <c r="L142" s="16">
        <v>143</v>
      </c>
      <c r="M142" s="13">
        <v>0.12991898148148148</v>
      </c>
      <c r="N142" s="12">
        <v>20</v>
      </c>
      <c r="O142" s="13">
        <v>0.19712962962962963</v>
      </c>
      <c r="P142" s="59">
        <v>6.4364972153098705</v>
      </c>
      <c r="Q142" s="60">
        <f t="shared" si="12"/>
        <v>4</v>
      </c>
      <c r="R142" s="61">
        <f t="shared" si="13"/>
        <v>43</v>
      </c>
      <c r="S142" s="60">
        <f t="shared" si="14"/>
        <v>52</v>
      </c>
      <c r="T142" s="62">
        <f t="shared" si="15"/>
        <v>6.7274953588497848</v>
      </c>
      <c r="U142" s="62">
        <f t="shared" si="16"/>
        <v>6</v>
      </c>
      <c r="V142" s="62">
        <f t="shared" si="17"/>
        <v>0.43649721530987085</v>
      </c>
    </row>
    <row r="143" spans="1:22">
      <c r="A143" s="4">
        <v>140</v>
      </c>
      <c r="B143" s="3">
        <v>151</v>
      </c>
      <c r="C143" s="10" t="s">
        <v>349</v>
      </c>
      <c r="D143" s="2" t="s">
        <v>62</v>
      </c>
      <c r="E143" s="2" t="s">
        <v>29</v>
      </c>
      <c r="F143" s="2" t="s">
        <v>30</v>
      </c>
      <c r="G143" s="6">
        <v>18425</v>
      </c>
      <c r="H143" s="7" t="s">
        <v>283</v>
      </c>
      <c r="I143" s="2" t="s">
        <v>287</v>
      </c>
      <c r="J143" s="16">
        <v>158</v>
      </c>
      <c r="K143" s="13">
        <v>9.403935185185186E-2</v>
      </c>
      <c r="L143" s="16">
        <v>154</v>
      </c>
      <c r="M143" s="13">
        <v>0.13659722222222223</v>
      </c>
      <c r="N143" s="12">
        <v>7</v>
      </c>
      <c r="O143" s="13">
        <v>0.19734953703703703</v>
      </c>
      <c r="P143" s="59">
        <v>6.4410001184974526</v>
      </c>
      <c r="Q143" s="60">
        <f t="shared" si="12"/>
        <v>4</v>
      </c>
      <c r="R143" s="61">
        <f t="shared" si="13"/>
        <v>44</v>
      </c>
      <c r="S143" s="60">
        <f t="shared" si="14"/>
        <v>11</v>
      </c>
      <c r="T143" s="62">
        <f t="shared" si="15"/>
        <v>6.7350001974957543</v>
      </c>
      <c r="U143" s="62">
        <f t="shared" si="16"/>
        <v>6</v>
      </c>
      <c r="V143" s="62">
        <f t="shared" si="17"/>
        <v>0.44100011849745258</v>
      </c>
    </row>
    <row r="144" spans="1:22">
      <c r="A144" s="4">
        <v>141</v>
      </c>
      <c r="B144" s="3">
        <v>167</v>
      </c>
      <c r="C144" s="10" t="s">
        <v>44</v>
      </c>
      <c r="D144" s="2" t="s">
        <v>350</v>
      </c>
      <c r="E144" s="2" t="s">
        <v>45</v>
      </c>
      <c r="F144" s="2" t="s">
        <v>46</v>
      </c>
      <c r="G144" s="6">
        <v>16469</v>
      </c>
      <c r="H144" s="7" t="s">
        <v>283</v>
      </c>
      <c r="I144" s="2" t="s">
        <v>364</v>
      </c>
      <c r="J144" s="16">
        <v>141</v>
      </c>
      <c r="K144" s="13">
        <v>8.7581018518518516E-2</v>
      </c>
      <c r="L144" s="16">
        <v>139</v>
      </c>
      <c r="M144" s="13">
        <v>0.12938657407407408</v>
      </c>
      <c r="N144" s="12">
        <v>8</v>
      </c>
      <c r="O144" s="13">
        <v>0.19747685185185185</v>
      </c>
      <c r="P144" s="59">
        <v>6.4436070624481578</v>
      </c>
      <c r="Q144" s="60">
        <f t="shared" si="12"/>
        <v>4</v>
      </c>
      <c r="R144" s="61">
        <f t="shared" si="13"/>
        <v>44</v>
      </c>
      <c r="S144" s="60">
        <f t="shared" si="14"/>
        <v>22</v>
      </c>
      <c r="T144" s="62">
        <f t="shared" si="15"/>
        <v>6.7393451040802628</v>
      </c>
      <c r="U144" s="62">
        <f t="shared" si="16"/>
        <v>6</v>
      </c>
      <c r="V144" s="62">
        <f t="shared" si="17"/>
        <v>0.44360706244815767</v>
      </c>
    </row>
    <row r="145" spans="1:22">
      <c r="A145" s="4">
        <v>142</v>
      </c>
      <c r="B145" s="3">
        <v>31</v>
      </c>
      <c r="C145" s="8" t="s">
        <v>351</v>
      </c>
      <c r="D145" s="2" t="s">
        <v>4</v>
      </c>
      <c r="E145" s="5" t="s">
        <v>192</v>
      </c>
      <c r="F145" s="2" t="s">
        <v>33</v>
      </c>
      <c r="G145" s="6">
        <v>26380</v>
      </c>
      <c r="H145" s="12" t="s">
        <v>207</v>
      </c>
      <c r="I145" s="2" t="s">
        <v>211</v>
      </c>
      <c r="J145" s="16">
        <v>135</v>
      </c>
      <c r="K145" s="13">
        <v>8.5787037037037037E-2</v>
      </c>
      <c r="L145" s="16">
        <v>136</v>
      </c>
      <c r="M145" s="13">
        <v>0.1290162037037037</v>
      </c>
      <c r="N145" s="12">
        <v>21</v>
      </c>
      <c r="O145" s="13">
        <v>0.19752314814814817</v>
      </c>
      <c r="P145" s="59">
        <v>6.4445550420665958</v>
      </c>
      <c r="Q145" s="60">
        <f t="shared" si="12"/>
        <v>4</v>
      </c>
      <c r="R145" s="61">
        <f t="shared" si="13"/>
        <v>44</v>
      </c>
      <c r="S145" s="60">
        <f t="shared" si="14"/>
        <v>26</v>
      </c>
      <c r="T145" s="62">
        <f t="shared" si="15"/>
        <v>6.7409250701109924</v>
      </c>
      <c r="U145" s="62">
        <f t="shared" si="16"/>
        <v>6</v>
      </c>
      <c r="V145" s="62">
        <f t="shared" si="17"/>
        <v>0.44455504206659541</v>
      </c>
    </row>
    <row r="146" spans="1:22">
      <c r="A146" s="22">
        <v>143</v>
      </c>
      <c r="B146" s="22">
        <v>93</v>
      </c>
      <c r="C146" s="30" t="s">
        <v>352</v>
      </c>
      <c r="D146" s="25" t="s">
        <v>353</v>
      </c>
      <c r="E146" s="25" t="s">
        <v>29</v>
      </c>
      <c r="F146" s="25" t="s">
        <v>394</v>
      </c>
      <c r="G146" s="26">
        <v>35240</v>
      </c>
      <c r="H146" s="33" t="s">
        <v>214</v>
      </c>
      <c r="I146" s="25" t="s">
        <v>219</v>
      </c>
      <c r="J146" s="28">
        <v>143</v>
      </c>
      <c r="K146" s="23">
        <v>8.7673611111111105E-2</v>
      </c>
      <c r="L146" s="28">
        <v>135</v>
      </c>
      <c r="M146" s="23">
        <v>0.12836805555555555</v>
      </c>
      <c r="N146" s="29">
        <v>11</v>
      </c>
      <c r="O146" s="23">
        <v>0.2005902777777778</v>
      </c>
      <c r="P146" s="57">
        <v>6.5073586917881272</v>
      </c>
      <c r="Q146" s="60">
        <f t="shared" si="12"/>
        <v>4</v>
      </c>
      <c r="R146" s="61">
        <f t="shared" si="13"/>
        <v>48</v>
      </c>
      <c r="S146" s="60">
        <f t="shared" si="14"/>
        <v>51</v>
      </c>
      <c r="T146" s="62">
        <f t="shared" si="15"/>
        <v>6.8455978196468781</v>
      </c>
      <c r="U146" s="62">
        <f t="shared" si="16"/>
        <v>6</v>
      </c>
      <c r="V146" s="62">
        <f t="shared" si="17"/>
        <v>0.50735869178812687</v>
      </c>
    </row>
    <row r="147" spans="1:22">
      <c r="A147" s="4">
        <v>143</v>
      </c>
      <c r="B147" s="3">
        <v>98</v>
      </c>
      <c r="C147" s="8" t="s">
        <v>354</v>
      </c>
      <c r="D147" s="2" t="s">
        <v>127</v>
      </c>
      <c r="E147" s="2" t="s">
        <v>29</v>
      </c>
      <c r="F147" s="2" t="s">
        <v>394</v>
      </c>
      <c r="G147" s="6">
        <v>19893</v>
      </c>
      <c r="H147" s="7" t="s">
        <v>283</v>
      </c>
      <c r="I147" s="2" t="s">
        <v>219</v>
      </c>
      <c r="J147" s="16">
        <v>142</v>
      </c>
      <c r="K147" s="13">
        <v>8.7673611111111105E-2</v>
      </c>
      <c r="L147" s="16">
        <v>134</v>
      </c>
      <c r="M147" s="13">
        <v>0.12836805555555555</v>
      </c>
      <c r="N147" s="12">
        <v>9</v>
      </c>
      <c r="O147" s="13">
        <v>0.2005902777777778</v>
      </c>
      <c r="P147" s="59">
        <v>6.5073586917881272</v>
      </c>
      <c r="Q147" s="60">
        <f t="shared" ref="Q147:Q181" si="18">HOUR(O147)</f>
        <v>4</v>
      </c>
      <c r="R147" s="61">
        <f t="shared" ref="R147:R181" si="19">MINUTE(O147)</f>
        <v>48</v>
      </c>
      <c r="S147" s="60">
        <f t="shared" ref="S147:S181" si="20">SECOND(O147)</f>
        <v>51</v>
      </c>
      <c r="T147" s="62">
        <f t="shared" ref="T147:T181" si="21">(Q147*60*60+R147*60+S147)/60/42.195</f>
        <v>6.8455978196468781</v>
      </c>
      <c r="U147" s="62">
        <f t="shared" si="16"/>
        <v>6</v>
      </c>
      <c r="V147" s="62">
        <f t="shared" ref="V147:V181" si="22">(T147-U147)*60/100</f>
        <v>0.50735869178812687</v>
      </c>
    </row>
    <row r="148" spans="1:22">
      <c r="A148" s="4">
        <v>145</v>
      </c>
      <c r="B148" s="3">
        <v>73</v>
      </c>
      <c r="C148" s="8" t="s">
        <v>355</v>
      </c>
      <c r="D148" s="2" t="s">
        <v>356</v>
      </c>
      <c r="E148" s="2" t="s">
        <v>29</v>
      </c>
      <c r="F148" s="2" t="s">
        <v>30</v>
      </c>
      <c r="G148" s="6">
        <v>21850</v>
      </c>
      <c r="H148" s="7" t="s">
        <v>225</v>
      </c>
      <c r="I148" s="2"/>
      <c r="J148" s="16">
        <v>132</v>
      </c>
      <c r="K148" s="13">
        <v>8.5416666666666655E-2</v>
      </c>
      <c r="L148" s="16">
        <v>146</v>
      </c>
      <c r="M148" s="13">
        <v>0.13211805555555556</v>
      </c>
      <c r="N148" s="12">
        <v>13</v>
      </c>
      <c r="O148" s="13">
        <v>0.20291666666666666</v>
      </c>
      <c r="P148" s="59">
        <v>6.554994667614646</v>
      </c>
      <c r="Q148" s="60">
        <f t="shared" si="18"/>
        <v>4</v>
      </c>
      <c r="R148" s="61">
        <f t="shared" si="19"/>
        <v>52</v>
      </c>
      <c r="S148" s="60">
        <f t="shared" si="20"/>
        <v>12</v>
      </c>
      <c r="T148" s="62">
        <f t="shared" si="21"/>
        <v>6.9249911126910773</v>
      </c>
      <c r="U148" s="62">
        <f t="shared" si="16"/>
        <v>6</v>
      </c>
      <c r="V148" s="62">
        <f t="shared" si="22"/>
        <v>0.55499466761464633</v>
      </c>
    </row>
    <row r="149" spans="1:22">
      <c r="A149" s="4">
        <v>146</v>
      </c>
      <c r="B149" s="3">
        <v>152</v>
      </c>
      <c r="C149" s="8" t="s">
        <v>357</v>
      </c>
      <c r="D149" s="2" t="s">
        <v>4</v>
      </c>
      <c r="E149" s="5" t="s">
        <v>192</v>
      </c>
      <c r="F149" s="2" t="s">
        <v>132</v>
      </c>
      <c r="G149" s="6">
        <v>32590</v>
      </c>
      <c r="H149" s="32" t="s">
        <v>202</v>
      </c>
      <c r="I149" s="2"/>
      <c r="J149" s="16">
        <v>125</v>
      </c>
      <c r="K149" s="13">
        <v>8.3414351851851851E-2</v>
      </c>
      <c r="L149" s="16">
        <v>153</v>
      </c>
      <c r="M149" s="13">
        <v>0.13659722222222223</v>
      </c>
      <c r="N149" s="12">
        <v>71</v>
      </c>
      <c r="O149" s="13">
        <v>0.20493055555555553</v>
      </c>
      <c r="P149" s="59">
        <v>6.5962317810167086</v>
      </c>
      <c r="Q149" s="60">
        <f t="shared" si="18"/>
        <v>4</v>
      </c>
      <c r="R149" s="61">
        <f t="shared" si="19"/>
        <v>55</v>
      </c>
      <c r="S149" s="60">
        <f t="shared" si="20"/>
        <v>6</v>
      </c>
      <c r="T149" s="62">
        <f t="shared" si="21"/>
        <v>6.9937196350278477</v>
      </c>
      <c r="U149" s="62">
        <f t="shared" si="16"/>
        <v>6</v>
      </c>
      <c r="V149" s="62">
        <f t="shared" si="22"/>
        <v>0.5962317810167086</v>
      </c>
    </row>
    <row r="150" spans="1:22">
      <c r="A150" s="4">
        <v>146</v>
      </c>
      <c r="B150" s="3">
        <v>170</v>
      </c>
      <c r="C150" s="10" t="s">
        <v>358</v>
      </c>
      <c r="D150" s="2" t="s">
        <v>51</v>
      </c>
      <c r="E150" s="2" t="s">
        <v>29</v>
      </c>
      <c r="F150" s="2" t="s">
        <v>30</v>
      </c>
      <c r="G150" s="6">
        <v>26990</v>
      </c>
      <c r="H150" s="12" t="s">
        <v>207</v>
      </c>
      <c r="I150" s="2" t="s">
        <v>287</v>
      </c>
      <c r="J150" s="16">
        <v>164</v>
      </c>
      <c r="K150" s="13">
        <v>9.4791666666666663E-2</v>
      </c>
      <c r="L150" s="16">
        <v>130</v>
      </c>
      <c r="M150" s="13">
        <v>0.12592592592592591</v>
      </c>
      <c r="N150" s="12">
        <v>22</v>
      </c>
      <c r="O150" s="13">
        <v>0.20493055555555553</v>
      </c>
      <c r="P150" s="59">
        <v>7</v>
      </c>
      <c r="Q150" s="60">
        <f t="shared" si="18"/>
        <v>4</v>
      </c>
      <c r="R150" s="61">
        <f t="shared" si="19"/>
        <v>55</v>
      </c>
      <c r="S150" s="60">
        <f t="shared" si="20"/>
        <v>6</v>
      </c>
      <c r="T150" s="62">
        <f t="shared" si="21"/>
        <v>6.9937196350278477</v>
      </c>
      <c r="U150" s="62">
        <f t="shared" si="16"/>
        <v>6</v>
      </c>
      <c r="V150" s="62">
        <f t="shared" si="22"/>
        <v>0.5962317810167086</v>
      </c>
    </row>
    <row r="151" spans="1:22">
      <c r="A151" s="4">
        <v>146</v>
      </c>
      <c r="B151" s="3">
        <v>43</v>
      </c>
      <c r="C151" s="8" t="s">
        <v>120</v>
      </c>
      <c r="D151" s="2" t="s">
        <v>119</v>
      </c>
      <c r="E151" s="5" t="s">
        <v>192</v>
      </c>
      <c r="F151" s="2" t="s">
        <v>33</v>
      </c>
      <c r="G151" s="6">
        <v>25988</v>
      </c>
      <c r="H151" s="12" t="s">
        <v>207</v>
      </c>
      <c r="I151" s="2" t="s">
        <v>58</v>
      </c>
      <c r="J151" s="16">
        <v>163</v>
      </c>
      <c r="K151" s="13">
        <v>9.4791666666666663E-2</v>
      </c>
      <c r="L151" s="16">
        <v>152</v>
      </c>
      <c r="M151" s="13">
        <v>0.13659722222222223</v>
      </c>
      <c r="N151" s="12">
        <v>23</v>
      </c>
      <c r="O151" s="13">
        <v>0.20493055555555553</v>
      </c>
      <c r="P151" s="59">
        <v>7</v>
      </c>
      <c r="Q151" s="60">
        <f t="shared" si="18"/>
        <v>4</v>
      </c>
      <c r="R151" s="61">
        <f t="shared" si="19"/>
        <v>55</v>
      </c>
      <c r="S151" s="60">
        <f t="shared" si="20"/>
        <v>6</v>
      </c>
      <c r="T151" s="62">
        <f t="shared" si="21"/>
        <v>6.9937196350278477</v>
      </c>
      <c r="U151" s="62">
        <f t="shared" si="16"/>
        <v>6</v>
      </c>
      <c r="V151" s="62">
        <f t="shared" si="22"/>
        <v>0.5962317810167086</v>
      </c>
    </row>
    <row r="152" spans="1:22">
      <c r="A152" s="4">
        <v>149</v>
      </c>
      <c r="B152" s="3">
        <v>27</v>
      </c>
      <c r="C152" s="8" t="s">
        <v>359</v>
      </c>
      <c r="D152" s="2" t="s">
        <v>4</v>
      </c>
      <c r="E152" s="5" t="s">
        <v>192</v>
      </c>
      <c r="F152" s="2" t="s">
        <v>25</v>
      </c>
      <c r="G152" s="6">
        <v>30948</v>
      </c>
      <c r="H152" s="32" t="s">
        <v>202</v>
      </c>
      <c r="I152" s="2"/>
      <c r="J152" s="16">
        <v>161</v>
      </c>
      <c r="K152" s="13">
        <v>9.4502314814814817E-2</v>
      </c>
      <c r="L152" s="16">
        <v>137</v>
      </c>
      <c r="M152" s="13">
        <v>0.12908564814814813</v>
      </c>
      <c r="N152" s="12">
        <v>72</v>
      </c>
      <c r="O152" s="13">
        <v>0.20497685185185185</v>
      </c>
      <c r="P152" s="59">
        <v>7</v>
      </c>
      <c r="Q152" s="60">
        <f t="shared" si="18"/>
        <v>4</v>
      </c>
      <c r="R152" s="61">
        <f t="shared" si="19"/>
        <v>55</v>
      </c>
      <c r="S152" s="60">
        <f t="shared" si="20"/>
        <v>10</v>
      </c>
      <c r="T152" s="62">
        <f t="shared" si="21"/>
        <v>6.9952996010585773</v>
      </c>
      <c r="U152" s="62">
        <f t="shared" si="16"/>
        <v>6</v>
      </c>
      <c r="V152" s="62">
        <f t="shared" si="22"/>
        <v>0.59717976063514644</v>
      </c>
    </row>
    <row r="153" spans="1:22">
      <c r="A153" s="4">
        <v>149</v>
      </c>
      <c r="B153" s="3">
        <v>20</v>
      </c>
      <c r="C153" s="10" t="s">
        <v>360</v>
      </c>
      <c r="D153" s="2" t="s">
        <v>1</v>
      </c>
      <c r="E153" s="5" t="s">
        <v>192</v>
      </c>
      <c r="F153" s="2" t="s">
        <v>41</v>
      </c>
      <c r="G153" s="6">
        <v>30987</v>
      </c>
      <c r="H153" s="32" t="s">
        <v>202</v>
      </c>
      <c r="I153" s="2" t="s">
        <v>42</v>
      </c>
      <c r="J153" s="16">
        <v>128</v>
      </c>
      <c r="K153" s="13">
        <v>8.3923611111111115E-2</v>
      </c>
      <c r="L153" s="16">
        <v>138</v>
      </c>
      <c r="M153" s="13">
        <v>0.12925925925925927</v>
      </c>
      <c r="N153" s="12">
        <v>73</v>
      </c>
      <c r="O153" s="13">
        <v>0.20497685185185185</v>
      </c>
      <c r="P153" s="59">
        <v>7</v>
      </c>
      <c r="Q153" s="60">
        <f t="shared" si="18"/>
        <v>4</v>
      </c>
      <c r="R153" s="61">
        <f t="shared" si="19"/>
        <v>55</v>
      </c>
      <c r="S153" s="60">
        <f t="shared" si="20"/>
        <v>10</v>
      </c>
      <c r="T153" s="62">
        <f t="shared" si="21"/>
        <v>6.9952996010585773</v>
      </c>
      <c r="U153" s="62">
        <f t="shared" si="16"/>
        <v>6</v>
      </c>
      <c r="V153" s="62">
        <f t="shared" si="22"/>
        <v>0.59717976063514644</v>
      </c>
    </row>
    <row r="154" spans="1:22">
      <c r="A154" s="4">
        <v>149</v>
      </c>
      <c r="B154" s="3">
        <v>22</v>
      </c>
      <c r="C154" s="10" t="s">
        <v>361</v>
      </c>
      <c r="D154" s="2" t="s">
        <v>8</v>
      </c>
      <c r="E154" s="5" t="s">
        <v>192</v>
      </c>
      <c r="F154" s="2" t="s">
        <v>41</v>
      </c>
      <c r="G154" s="6">
        <v>28741</v>
      </c>
      <c r="H154" s="32" t="s">
        <v>202</v>
      </c>
      <c r="I154" s="2"/>
      <c r="J154" s="16">
        <v>129</v>
      </c>
      <c r="K154" s="13">
        <v>8.3923611111111115E-2</v>
      </c>
      <c r="L154" s="16">
        <v>148</v>
      </c>
      <c r="M154" s="13">
        <v>0.13403935185185187</v>
      </c>
      <c r="N154" s="12">
        <v>74</v>
      </c>
      <c r="O154" s="13">
        <v>0.20497685185185185</v>
      </c>
      <c r="P154" s="59">
        <v>7</v>
      </c>
      <c r="Q154" s="60">
        <f t="shared" si="18"/>
        <v>4</v>
      </c>
      <c r="R154" s="61">
        <f t="shared" si="19"/>
        <v>55</v>
      </c>
      <c r="S154" s="60">
        <f t="shared" si="20"/>
        <v>10</v>
      </c>
      <c r="T154" s="62">
        <f t="shared" si="21"/>
        <v>6.9952996010585773</v>
      </c>
      <c r="U154" s="62">
        <f t="shared" si="16"/>
        <v>6</v>
      </c>
      <c r="V154" s="62">
        <f t="shared" si="22"/>
        <v>0.59717976063514644</v>
      </c>
    </row>
    <row r="155" spans="1:22" ht="22.9" customHeight="1">
      <c r="A155" s="28">
        <v>152</v>
      </c>
      <c r="B155" s="28">
        <v>102</v>
      </c>
      <c r="C155" s="34" t="s">
        <v>251</v>
      </c>
      <c r="D155" s="35" t="s">
        <v>19</v>
      </c>
      <c r="E155" s="36" t="s">
        <v>20</v>
      </c>
      <c r="F155" s="47" t="s">
        <v>21</v>
      </c>
      <c r="G155" s="37">
        <v>24841</v>
      </c>
      <c r="H155" s="31" t="s">
        <v>241</v>
      </c>
      <c r="I155" s="45" t="s">
        <v>365</v>
      </c>
      <c r="J155" s="28">
        <v>172</v>
      </c>
      <c r="K155" s="23">
        <v>9.7627314814814806E-2</v>
      </c>
      <c r="L155" s="28">
        <v>165</v>
      </c>
      <c r="M155" s="23">
        <v>0.14226851851851852</v>
      </c>
      <c r="N155" s="28">
        <v>9</v>
      </c>
      <c r="O155" s="23">
        <v>0.20545138888888889</v>
      </c>
      <c r="P155" s="57">
        <v>7.0068965517241386</v>
      </c>
      <c r="Q155" s="60">
        <f t="shared" si="18"/>
        <v>4</v>
      </c>
      <c r="R155" s="61">
        <f t="shared" si="19"/>
        <v>55</v>
      </c>
      <c r="S155" s="60">
        <f t="shared" si="20"/>
        <v>51</v>
      </c>
      <c r="T155" s="62">
        <f t="shared" si="21"/>
        <v>7.0114942528735638</v>
      </c>
      <c r="U155" s="62">
        <f t="shared" si="16"/>
        <v>7</v>
      </c>
      <c r="V155" s="62">
        <f t="shared" si="22"/>
        <v>6.8965517241382553E-3</v>
      </c>
    </row>
    <row r="156" spans="1:22">
      <c r="A156" s="4">
        <v>153</v>
      </c>
      <c r="B156" s="3">
        <v>165</v>
      </c>
      <c r="C156" s="8" t="s">
        <v>366</v>
      </c>
      <c r="D156" s="2" t="s">
        <v>331</v>
      </c>
      <c r="E156" s="2" t="s">
        <v>29</v>
      </c>
      <c r="F156" s="2" t="s">
        <v>108</v>
      </c>
      <c r="G156" s="6">
        <v>30844</v>
      </c>
      <c r="H156" s="32" t="s">
        <v>202</v>
      </c>
      <c r="I156" s="2" t="s">
        <v>219</v>
      </c>
      <c r="J156" s="3">
        <v>153</v>
      </c>
      <c r="K156" s="13">
        <v>9.1840277777777771E-2</v>
      </c>
      <c r="L156" s="3">
        <v>150</v>
      </c>
      <c r="M156" s="13">
        <v>0.13488425925925926</v>
      </c>
      <c r="N156" s="16">
        <v>75</v>
      </c>
      <c r="O156" s="13">
        <v>0.20560185185185187</v>
      </c>
      <c r="P156" s="59">
        <v>7.009977485484062</v>
      </c>
      <c r="Q156" s="60">
        <f t="shared" si="18"/>
        <v>4</v>
      </c>
      <c r="R156" s="61">
        <f t="shared" si="19"/>
        <v>56</v>
      </c>
      <c r="S156" s="60">
        <f t="shared" si="20"/>
        <v>4</v>
      </c>
      <c r="T156" s="62">
        <f t="shared" si="21"/>
        <v>7.0166291424734366</v>
      </c>
      <c r="U156" s="62">
        <f t="shared" si="16"/>
        <v>7</v>
      </c>
      <c r="V156" s="62">
        <f t="shared" si="22"/>
        <v>9.9774854840619653E-3</v>
      </c>
    </row>
    <row r="157" spans="1:22" ht="24">
      <c r="A157" s="40">
        <v>154</v>
      </c>
      <c r="B157" s="18">
        <v>89</v>
      </c>
      <c r="C157" s="18" t="s">
        <v>367</v>
      </c>
      <c r="D157" s="18" t="s">
        <v>135</v>
      </c>
      <c r="E157" s="18" t="s">
        <v>20</v>
      </c>
      <c r="F157" s="18" t="s">
        <v>136</v>
      </c>
      <c r="G157" s="20">
        <v>13924</v>
      </c>
      <c r="H157" s="32" t="s">
        <v>283</v>
      </c>
      <c r="I157" s="39" t="s">
        <v>365</v>
      </c>
      <c r="J157" s="18">
        <v>170</v>
      </c>
      <c r="K157" s="13">
        <v>9.6608796296296304E-2</v>
      </c>
      <c r="L157" s="18">
        <v>160</v>
      </c>
      <c r="M157" s="13">
        <v>0.14063657407407407</v>
      </c>
      <c r="N157" s="16">
        <v>10</v>
      </c>
      <c r="O157" s="13">
        <v>0.20681712962962964</v>
      </c>
      <c r="P157" s="59">
        <v>7.0348619504680645</v>
      </c>
      <c r="Q157" s="60">
        <f t="shared" si="18"/>
        <v>4</v>
      </c>
      <c r="R157" s="61">
        <f t="shared" si="19"/>
        <v>57</v>
      </c>
      <c r="S157" s="60">
        <f t="shared" si="20"/>
        <v>49</v>
      </c>
      <c r="T157" s="62">
        <f t="shared" si="21"/>
        <v>7.0581032507801078</v>
      </c>
      <c r="U157" s="62">
        <f t="shared" si="16"/>
        <v>7</v>
      </c>
      <c r="V157" s="62">
        <f t="shared" si="22"/>
        <v>3.4861950468064687E-2</v>
      </c>
    </row>
    <row r="158" spans="1:22">
      <c r="A158" s="22">
        <v>155</v>
      </c>
      <c r="B158" s="22">
        <v>91</v>
      </c>
      <c r="C158" s="30" t="s">
        <v>368</v>
      </c>
      <c r="D158" s="25" t="s">
        <v>86</v>
      </c>
      <c r="E158" s="25" t="s">
        <v>29</v>
      </c>
      <c r="F158" s="25" t="s">
        <v>394</v>
      </c>
      <c r="G158" s="26">
        <v>24697</v>
      </c>
      <c r="H158" s="31" t="s">
        <v>241</v>
      </c>
      <c r="I158" s="25" t="s">
        <v>219</v>
      </c>
      <c r="J158" s="22">
        <v>154</v>
      </c>
      <c r="K158" s="23">
        <v>9.2384259259259263E-2</v>
      </c>
      <c r="L158" s="22">
        <v>156</v>
      </c>
      <c r="M158" s="23">
        <v>0.13761574074074076</v>
      </c>
      <c r="N158" s="28">
        <v>10</v>
      </c>
      <c r="O158" s="23">
        <v>0.20854166666666665</v>
      </c>
      <c r="P158" s="57">
        <v>7.0701741912548881</v>
      </c>
      <c r="Q158" s="60">
        <f t="shared" si="18"/>
        <v>5</v>
      </c>
      <c r="R158" s="61">
        <f t="shared" si="19"/>
        <v>0</v>
      </c>
      <c r="S158" s="60">
        <f t="shared" si="20"/>
        <v>18</v>
      </c>
      <c r="T158" s="62">
        <f t="shared" si="21"/>
        <v>7.1169569854248138</v>
      </c>
      <c r="U158" s="62">
        <f t="shared" si="16"/>
        <v>7</v>
      </c>
      <c r="V158" s="62">
        <f t="shared" si="22"/>
        <v>7.0174191254888288E-2</v>
      </c>
    </row>
    <row r="159" spans="1:22">
      <c r="A159" s="4">
        <v>156</v>
      </c>
      <c r="B159" s="3">
        <v>110</v>
      </c>
      <c r="C159" s="8" t="s">
        <v>369</v>
      </c>
      <c r="D159" s="2" t="s">
        <v>109</v>
      </c>
      <c r="E159" s="2" t="s">
        <v>29</v>
      </c>
      <c r="F159" s="2" t="s">
        <v>30</v>
      </c>
      <c r="G159" s="6">
        <v>30996</v>
      </c>
      <c r="H159" s="32" t="s">
        <v>202</v>
      </c>
      <c r="I159" s="2" t="s">
        <v>396</v>
      </c>
      <c r="J159" s="3">
        <v>144</v>
      </c>
      <c r="K159" s="13">
        <v>8.8368055555555547E-2</v>
      </c>
      <c r="L159" s="3">
        <v>157</v>
      </c>
      <c r="M159" s="13">
        <v>0.14028935185185185</v>
      </c>
      <c r="N159" s="16">
        <v>76</v>
      </c>
      <c r="O159" s="13">
        <v>0.21401620370370369</v>
      </c>
      <c r="P159" s="59">
        <v>7.1822727811352056</v>
      </c>
      <c r="Q159" s="60">
        <f t="shared" si="18"/>
        <v>5</v>
      </c>
      <c r="R159" s="61">
        <f t="shared" si="19"/>
        <v>8</v>
      </c>
      <c r="S159" s="60">
        <f t="shared" si="20"/>
        <v>11</v>
      </c>
      <c r="T159" s="62">
        <f t="shared" si="21"/>
        <v>7.3037879685586757</v>
      </c>
      <c r="U159" s="62">
        <f t="shared" si="16"/>
        <v>7</v>
      </c>
      <c r="V159" s="62">
        <f t="shared" si="22"/>
        <v>0.18227278113520545</v>
      </c>
    </row>
    <row r="160" spans="1:22">
      <c r="A160" s="22">
        <v>157</v>
      </c>
      <c r="B160" s="22">
        <v>111</v>
      </c>
      <c r="C160" s="38" t="s">
        <v>370</v>
      </c>
      <c r="D160" s="25" t="s">
        <v>110</v>
      </c>
      <c r="E160" s="25" t="s">
        <v>29</v>
      </c>
      <c r="F160" s="25" t="s">
        <v>30</v>
      </c>
      <c r="G160" s="26">
        <v>30997</v>
      </c>
      <c r="H160" s="33" t="s">
        <v>214</v>
      </c>
      <c r="I160" s="25" t="s">
        <v>396</v>
      </c>
      <c r="J160" s="22">
        <v>145</v>
      </c>
      <c r="K160" s="23">
        <v>8.8541666666666671E-2</v>
      </c>
      <c r="L160" s="22">
        <v>158</v>
      </c>
      <c r="M160" s="23">
        <v>0.14063657407407407</v>
      </c>
      <c r="N160" s="28">
        <v>12</v>
      </c>
      <c r="O160" s="23">
        <v>0.21402777777777779</v>
      </c>
      <c r="P160" s="57">
        <v>7.1825097760398151</v>
      </c>
      <c r="Q160" s="60">
        <f t="shared" si="18"/>
        <v>5</v>
      </c>
      <c r="R160" s="61">
        <f t="shared" si="19"/>
        <v>8</v>
      </c>
      <c r="S160" s="60">
        <f t="shared" si="20"/>
        <v>12</v>
      </c>
      <c r="T160" s="62">
        <f t="shared" si="21"/>
        <v>7.3041829600663579</v>
      </c>
      <c r="U160" s="62">
        <f t="shared" si="16"/>
        <v>7</v>
      </c>
      <c r="V160" s="62">
        <f t="shared" si="22"/>
        <v>0.18250977603981475</v>
      </c>
    </row>
    <row r="161" spans="1:22">
      <c r="A161" s="4">
        <v>158</v>
      </c>
      <c r="B161" s="3">
        <v>78</v>
      </c>
      <c r="C161" s="8" t="s">
        <v>152</v>
      </c>
      <c r="D161" s="2" t="s">
        <v>151</v>
      </c>
      <c r="E161" s="2" t="s">
        <v>393</v>
      </c>
      <c r="F161" s="2" t="s">
        <v>153</v>
      </c>
      <c r="G161" s="6">
        <v>27822</v>
      </c>
      <c r="H161" s="32" t="s">
        <v>202</v>
      </c>
      <c r="I161" s="2"/>
      <c r="J161" s="3">
        <v>151</v>
      </c>
      <c r="K161" s="13">
        <v>9.1574074074074072E-2</v>
      </c>
      <c r="L161" s="3">
        <v>166</v>
      </c>
      <c r="M161" s="13">
        <v>0.14282407407407408</v>
      </c>
      <c r="N161" s="16">
        <v>77</v>
      </c>
      <c r="O161" s="13">
        <v>0.21439814814814814</v>
      </c>
      <c r="P161" s="59">
        <v>7.1900936129873205</v>
      </c>
      <c r="Q161" s="60">
        <f t="shared" si="18"/>
        <v>5</v>
      </c>
      <c r="R161" s="61">
        <f t="shared" si="19"/>
        <v>8</v>
      </c>
      <c r="S161" s="60">
        <f t="shared" si="20"/>
        <v>44</v>
      </c>
      <c r="T161" s="62">
        <f t="shared" si="21"/>
        <v>7.3168226883122012</v>
      </c>
      <c r="U161" s="62">
        <f t="shared" si="16"/>
        <v>7</v>
      </c>
      <c r="V161" s="62">
        <f t="shared" si="22"/>
        <v>0.19009361298732069</v>
      </c>
    </row>
    <row r="162" spans="1:22">
      <c r="A162" s="3">
        <v>159</v>
      </c>
      <c r="B162" s="3">
        <v>141</v>
      </c>
      <c r="C162" s="8" t="s">
        <v>371</v>
      </c>
      <c r="D162" s="2" t="s">
        <v>166</v>
      </c>
      <c r="E162" s="5" t="s">
        <v>192</v>
      </c>
      <c r="F162" s="2" t="s">
        <v>33</v>
      </c>
      <c r="G162" s="6">
        <v>35222</v>
      </c>
      <c r="H162" s="32" t="s">
        <v>202</v>
      </c>
      <c r="I162" s="2" t="s">
        <v>284</v>
      </c>
      <c r="J162" s="3">
        <v>137</v>
      </c>
      <c r="K162" s="13">
        <v>8.622685185185186E-2</v>
      </c>
      <c r="L162" s="3">
        <v>155</v>
      </c>
      <c r="M162" s="13">
        <v>0.13745370370370372</v>
      </c>
      <c r="N162" s="16">
        <v>78</v>
      </c>
      <c r="O162" s="13">
        <v>0.21457175925925928</v>
      </c>
      <c r="P162" s="59">
        <v>7.1936485365564637</v>
      </c>
      <c r="Q162" s="60">
        <f t="shared" si="18"/>
        <v>5</v>
      </c>
      <c r="R162" s="61">
        <f t="shared" si="19"/>
        <v>8</v>
      </c>
      <c r="S162" s="60">
        <f t="shared" si="20"/>
        <v>59</v>
      </c>
      <c r="T162" s="62">
        <f t="shared" si="21"/>
        <v>7.3227475609274402</v>
      </c>
      <c r="U162" s="62">
        <f t="shared" si="16"/>
        <v>7</v>
      </c>
      <c r="V162" s="62">
        <f t="shared" si="22"/>
        <v>0.19364853655646411</v>
      </c>
    </row>
    <row r="163" spans="1:22">
      <c r="A163" s="4">
        <v>160</v>
      </c>
      <c r="B163" s="3">
        <v>90</v>
      </c>
      <c r="C163" s="8" t="s">
        <v>372</v>
      </c>
      <c r="D163" s="2" t="s">
        <v>76</v>
      </c>
      <c r="E163" s="2" t="s">
        <v>147</v>
      </c>
      <c r="F163" s="2" t="s">
        <v>148</v>
      </c>
      <c r="G163" s="6">
        <v>19729</v>
      </c>
      <c r="H163" s="7" t="s">
        <v>283</v>
      </c>
      <c r="I163" s="15" t="s">
        <v>397</v>
      </c>
      <c r="J163" s="3">
        <v>166</v>
      </c>
      <c r="K163" s="13">
        <v>9.6041666666666678E-2</v>
      </c>
      <c r="L163" s="3">
        <v>169</v>
      </c>
      <c r="M163" s="13">
        <v>0.14475694444444445</v>
      </c>
      <c r="N163" s="16">
        <v>11</v>
      </c>
      <c r="O163" s="13">
        <v>0.21668981481481484</v>
      </c>
      <c r="P163" s="59">
        <v>7.2370186041000126</v>
      </c>
      <c r="Q163" s="60">
        <f t="shared" si="18"/>
        <v>5</v>
      </c>
      <c r="R163" s="61">
        <f t="shared" si="19"/>
        <v>12</v>
      </c>
      <c r="S163" s="60">
        <f t="shared" si="20"/>
        <v>2</v>
      </c>
      <c r="T163" s="62">
        <f t="shared" si="21"/>
        <v>7.3950310068333538</v>
      </c>
      <c r="U163" s="62">
        <f t="shared" si="16"/>
        <v>7</v>
      </c>
      <c r="V163" s="62">
        <f t="shared" si="22"/>
        <v>0.23701860410001227</v>
      </c>
    </row>
    <row r="164" spans="1:22">
      <c r="A164" s="22">
        <v>161</v>
      </c>
      <c r="B164" s="22">
        <v>92</v>
      </c>
      <c r="C164" s="30" t="s">
        <v>373</v>
      </c>
      <c r="D164" s="25" t="s">
        <v>27</v>
      </c>
      <c r="E164" s="27" t="s">
        <v>192</v>
      </c>
      <c r="F164" s="25" t="s">
        <v>33</v>
      </c>
      <c r="G164" s="26">
        <v>36052</v>
      </c>
      <c r="H164" s="33" t="s">
        <v>214</v>
      </c>
      <c r="I164" s="25"/>
      <c r="J164" s="22">
        <v>155</v>
      </c>
      <c r="K164" s="23">
        <v>9.3113425925925919E-2</v>
      </c>
      <c r="L164" s="22">
        <v>167</v>
      </c>
      <c r="M164" s="23">
        <v>0.14313657407407407</v>
      </c>
      <c r="N164" s="28">
        <v>13</v>
      </c>
      <c r="O164" s="23">
        <v>0.21797453703703704</v>
      </c>
      <c r="P164" s="57">
        <v>7.2633250385116721</v>
      </c>
      <c r="Q164" s="60">
        <f t="shared" si="18"/>
        <v>5</v>
      </c>
      <c r="R164" s="61">
        <f t="shared" si="19"/>
        <v>13</v>
      </c>
      <c r="S164" s="60">
        <f t="shared" si="20"/>
        <v>53</v>
      </c>
      <c r="T164" s="62">
        <f t="shared" si="21"/>
        <v>7.4388750641861199</v>
      </c>
      <c r="U164" s="62">
        <f t="shared" si="16"/>
        <v>7</v>
      </c>
      <c r="V164" s="62">
        <f t="shared" si="22"/>
        <v>0.26332503851167194</v>
      </c>
    </row>
    <row r="165" spans="1:22">
      <c r="A165" s="4">
        <v>162</v>
      </c>
      <c r="B165" s="3">
        <v>21</v>
      </c>
      <c r="C165" s="8" t="s">
        <v>174</v>
      </c>
      <c r="D165" s="2" t="s">
        <v>3</v>
      </c>
      <c r="E165" s="5" t="s">
        <v>192</v>
      </c>
      <c r="F165" s="2" t="s">
        <v>33</v>
      </c>
      <c r="G165" s="6">
        <v>20588</v>
      </c>
      <c r="H165" s="6" t="s">
        <v>225</v>
      </c>
      <c r="I165" s="2" t="s">
        <v>56</v>
      </c>
      <c r="J165" s="3">
        <v>156</v>
      </c>
      <c r="K165" s="13">
        <v>9.375E-2</v>
      </c>
      <c r="L165" s="3">
        <v>164</v>
      </c>
      <c r="M165" s="13">
        <v>0.14155092592592591</v>
      </c>
      <c r="N165" s="16">
        <v>14</v>
      </c>
      <c r="O165" s="13">
        <v>0.21971064814814814</v>
      </c>
      <c r="P165" s="59">
        <v>7.2988742742031043</v>
      </c>
      <c r="Q165" s="60">
        <f t="shared" si="18"/>
        <v>5</v>
      </c>
      <c r="R165" s="61">
        <f t="shared" si="19"/>
        <v>16</v>
      </c>
      <c r="S165" s="60">
        <f t="shared" si="20"/>
        <v>23</v>
      </c>
      <c r="T165" s="62">
        <f t="shared" si="21"/>
        <v>7.4981237903385072</v>
      </c>
      <c r="U165" s="62">
        <f t="shared" si="16"/>
        <v>7</v>
      </c>
      <c r="V165" s="62">
        <f t="shared" si="22"/>
        <v>0.29887427420310431</v>
      </c>
    </row>
    <row r="166" spans="1:22">
      <c r="A166" s="4">
        <v>163</v>
      </c>
      <c r="B166" s="3">
        <v>149</v>
      </c>
      <c r="C166" s="8" t="s">
        <v>374</v>
      </c>
      <c r="D166" s="2" t="s">
        <v>375</v>
      </c>
      <c r="E166" s="2" t="s">
        <v>29</v>
      </c>
      <c r="F166" s="2" t="s">
        <v>53</v>
      </c>
      <c r="G166" s="6">
        <v>28044</v>
      </c>
      <c r="H166" s="32" t="s">
        <v>202</v>
      </c>
      <c r="I166" s="2"/>
      <c r="J166" s="3">
        <v>168</v>
      </c>
      <c r="K166" s="13">
        <v>9.6608796296296304E-2</v>
      </c>
      <c r="L166" s="3">
        <v>162</v>
      </c>
      <c r="M166" s="13">
        <v>0.1413425925925926</v>
      </c>
      <c r="N166" s="16">
        <v>79</v>
      </c>
      <c r="O166" s="13">
        <v>0.22003472222222223</v>
      </c>
      <c r="P166" s="59">
        <v>7.3055101315321727</v>
      </c>
      <c r="Q166" s="60">
        <f t="shared" si="18"/>
        <v>5</v>
      </c>
      <c r="R166" s="61">
        <f t="shared" si="19"/>
        <v>16</v>
      </c>
      <c r="S166" s="60">
        <f t="shared" si="20"/>
        <v>51</v>
      </c>
      <c r="T166" s="62">
        <f t="shared" si="21"/>
        <v>7.5091835525536208</v>
      </c>
      <c r="U166" s="62">
        <f t="shared" si="16"/>
        <v>7</v>
      </c>
      <c r="V166" s="62">
        <f t="shared" si="22"/>
        <v>0.30551013153217249</v>
      </c>
    </row>
    <row r="167" spans="1:22">
      <c r="A167" s="4">
        <v>163</v>
      </c>
      <c r="B167" s="3">
        <v>150</v>
      </c>
      <c r="C167" s="8" t="s">
        <v>376</v>
      </c>
      <c r="D167" s="2" t="s">
        <v>377</v>
      </c>
      <c r="E167" s="2" t="s">
        <v>29</v>
      </c>
      <c r="F167" s="2" t="s">
        <v>108</v>
      </c>
      <c r="G167" s="6">
        <v>28063</v>
      </c>
      <c r="H167" s="32" t="s">
        <v>202</v>
      </c>
      <c r="I167" s="2"/>
      <c r="J167" s="3">
        <v>169</v>
      </c>
      <c r="K167" s="13">
        <v>9.6608796296296304E-2</v>
      </c>
      <c r="L167" s="3">
        <v>161</v>
      </c>
      <c r="M167" s="13">
        <v>0.14126157407407408</v>
      </c>
      <c r="N167" s="16">
        <v>80</v>
      </c>
      <c r="O167" s="13">
        <v>0.22003472222222223</v>
      </c>
      <c r="P167" s="59">
        <v>7.3055101315321727</v>
      </c>
      <c r="Q167" s="60">
        <f t="shared" si="18"/>
        <v>5</v>
      </c>
      <c r="R167" s="61">
        <f t="shared" si="19"/>
        <v>16</v>
      </c>
      <c r="S167" s="60">
        <f t="shared" si="20"/>
        <v>51</v>
      </c>
      <c r="T167" s="62">
        <f t="shared" si="21"/>
        <v>7.5091835525536208</v>
      </c>
      <c r="U167" s="62">
        <f t="shared" si="16"/>
        <v>7</v>
      </c>
      <c r="V167" s="62">
        <f t="shared" si="22"/>
        <v>0.30551013153217249</v>
      </c>
    </row>
    <row r="168" spans="1:22">
      <c r="A168" s="22">
        <v>163</v>
      </c>
      <c r="B168" s="22">
        <v>83</v>
      </c>
      <c r="C168" s="30" t="s">
        <v>378</v>
      </c>
      <c r="D168" s="25" t="s">
        <v>379</v>
      </c>
      <c r="E168" s="25" t="s">
        <v>29</v>
      </c>
      <c r="F168" s="25" t="s">
        <v>30</v>
      </c>
      <c r="G168" s="26">
        <v>26994</v>
      </c>
      <c r="H168" s="31" t="s">
        <v>241</v>
      </c>
      <c r="I168" s="25"/>
      <c r="J168" s="22">
        <v>167</v>
      </c>
      <c r="K168" s="23">
        <v>9.6608796296296304E-2</v>
      </c>
      <c r="L168" s="22">
        <v>163</v>
      </c>
      <c r="M168" s="23">
        <v>0.1413425925925926</v>
      </c>
      <c r="N168" s="28">
        <v>11</v>
      </c>
      <c r="O168" s="23">
        <v>0.22003472222222223</v>
      </c>
      <c r="P168" s="57">
        <v>7.3055101315321727</v>
      </c>
      <c r="Q168" s="60">
        <f t="shared" si="18"/>
        <v>5</v>
      </c>
      <c r="R168" s="61">
        <f t="shared" si="19"/>
        <v>16</v>
      </c>
      <c r="S168" s="60">
        <f t="shared" si="20"/>
        <v>51</v>
      </c>
      <c r="T168" s="62">
        <f t="shared" si="21"/>
        <v>7.5091835525536208</v>
      </c>
      <c r="U168" s="62">
        <f t="shared" si="16"/>
        <v>7</v>
      </c>
      <c r="V168" s="62">
        <f t="shared" si="22"/>
        <v>0.30551013153217249</v>
      </c>
    </row>
    <row r="169" spans="1:22">
      <c r="A169" s="4">
        <v>166</v>
      </c>
      <c r="B169" s="3">
        <v>161</v>
      </c>
      <c r="C169" s="8" t="s">
        <v>380</v>
      </c>
      <c r="D169" s="2" t="s">
        <v>165</v>
      </c>
      <c r="E169" s="2" t="s">
        <v>29</v>
      </c>
      <c r="F169" s="2" t="s">
        <v>30</v>
      </c>
      <c r="G169" s="6">
        <v>30370</v>
      </c>
      <c r="H169" s="32" t="s">
        <v>202</v>
      </c>
      <c r="I169" s="2" t="s">
        <v>106</v>
      </c>
      <c r="J169" s="3">
        <v>165</v>
      </c>
      <c r="K169" s="13">
        <v>9.5115740740740737E-2</v>
      </c>
      <c r="L169" s="3">
        <v>168</v>
      </c>
      <c r="M169" s="13">
        <v>0.1439236111111111</v>
      </c>
      <c r="N169" s="16">
        <v>81</v>
      </c>
      <c r="O169" s="13">
        <v>0.2200810185185185</v>
      </c>
      <c r="P169" s="59">
        <v>7.3064581111506106</v>
      </c>
      <c r="Q169" s="60">
        <f t="shared" si="18"/>
        <v>5</v>
      </c>
      <c r="R169" s="61">
        <f t="shared" si="19"/>
        <v>16</v>
      </c>
      <c r="S169" s="60">
        <f t="shared" si="20"/>
        <v>55</v>
      </c>
      <c r="T169" s="62">
        <f t="shared" si="21"/>
        <v>7.5107635185843504</v>
      </c>
      <c r="U169" s="62">
        <f t="shared" si="16"/>
        <v>7</v>
      </c>
      <c r="V169" s="62">
        <f t="shared" si="22"/>
        <v>0.30645811115061028</v>
      </c>
    </row>
    <row r="170" spans="1:22">
      <c r="A170" s="4">
        <v>167</v>
      </c>
      <c r="B170" s="3">
        <v>47</v>
      </c>
      <c r="C170" s="8" t="s">
        <v>167</v>
      </c>
      <c r="D170" s="2" t="s">
        <v>17</v>
      </c>
      <c r="E170" s="5" t="s">
        <v>192</v>
      </c>
      <c r="F170" s="2" t="s">
        <v>33</v>
      </c>
      <c r="G170" s="6">
        <v>33073</v>
      </c>
      <c r="H170" s="32" t="s">
        <v>202</v>
      </c>
      <c r="I170" s="2" t="s">
        <v>284</v>
      </c>
      <c r="J170" s="3">
        <v>171</v>
      </c>
      <c r="K170" s="13">
        <v>9.7569444444444445E-2</v>
      </c>
      <c r="L170" s="3">
        <v>170</v>
      </c>
      <c r="M170" s="13">
        <v>0.14547453703703703</v>
      </c>
      <c r="N170" s="16">
        <v>82</v>
      </c>
      <c r="O170" s="13">
        <v>0.22192129629629631</v>
      </c>
      <c r="P170" s="59">
        <v>7.3441403009835282</v>
      </c>
      <c r="Q170" s="60">
        <f t="shared" si="18"/>
        <v>5</v>
      </c>
      <c r="R170" s="61">
        <f t="shared" si="19"/>
        <v>19</v>
      </c>
      <c r="S170" s="60">
        <f t="shared" si="20"/>
        <v>34</v>
      </c>
      <c r="T170" s="62">
        <f t="shared" si="21"/>
        <v>7.5735671683058809</v>
      </c>
      <c r="U170" s="62">
        <f t="shared" si="16"/>
        <v>7</v>
      </c>
      <c r="V170" s="62">
        <f t="shared" si="22"/>
        <v>0.34414030098352855</v>
      </c>
    </row>
    <row r="171" spans="1:22" ht="25.15" customHeight="1">
      <c r="A171" s="40">
        <v>168</v>
      </c>
      <c r="B171" s="16">
        <v>77</v>
      </c>
      <c r="C171" s="18" t="s">
        <v>406</v>
      </c>
      <c r="D171" s="18" t="s">
        <v>87</v>
      </c>
      <c r="E171" s="18" t="s">
        <v>20</v>
      </c>
      <c r="F171" s="18" t="s">
        <v>88</v>
      </c>
      <c r="G171" s="20">
        <v>21370</v>
      </c>
      <c r="H171" s="32" t="s">
        <v>225</v>
      </c>
      <c r="I171" s="43" t="s">
        <v>398</v>
      </c>
      <c r="J171" s="18">
        <v>174</v>
      </c>
      <c r="K171" s="13">
        <v>9.7685185185185194E-2</v>
      </c>
      <c r="L171" s="16">
        <v>171</v>
      </c>
      <c r="M171" s="13">
        <v>0.14587962962962964</v>
      </c>
      <c r="N171" s="18">
        <v>15</v>
      </c>
      <c r="O171" s="13">
        <v>0.22458333333333333</v>
      </c>
      <c r="P171" s="59">
        <v>7.3986491290437248</v>
      </c>
      <c r="Q171" s="60">
        <f t="shared" si="18"/>
        <v>5</v>
      </c>
      <c r="R171" s="61">
        <f t="shared" si="19"/>
        <v>23</v>
      </c>
      <c r="S171" s="60">
        <f t="shared" si="20"/>
        <v>24</v>
      </c>
      <c r="T171" s="62">
        <f t="shared" si="21"/>
        <v>7.664415215072875</v>
      </c>
      <c r="U171" s="62">
        <f t="shared" si="16"/>
        <v>7</v>
      </c>
      <c r="V171" s="62">
        <f t="shared" si="22"/>
        <v>0.39864912904372501</v>
      </c>
    </row>
    <row r="172" spans="1:22">
      <c r="A172" s="4">
        <v>169</v>
      </c>
      <c r="B172" s="3">
        <v>128</v>
      </c>
      <c r="C172" s="8" t="s">
        <v>113</v>
      </c>
      <c r="D172" s="2" t="s">
        <v>13</v>
      </c>
      <c r="E172" s="5" t="s">
        <v>192</v>
      </c>
      <c r="F172" s="2" t="s">
        <v>33</v>
      </c>
      <c r="G172" s="6">
        <v>32605</v>
      </c>
      <c r="H172" s="32" t="s">
        <v>202</v>
      </c>
      <c r="I172" s="2"/>
      <c r="J172" s="3">
        <v>148</v>
      </c>
      <c r="K172" s="13">
        <v>8.9965277777777783E-2</v>
      </c>
      <c r="L172" s="3"/>
      <c r="M172" s="13"/>
      <c r="N172" s="16">
        <v>83</v>
      </c>
      <c r="O172" s="13">
        <v>0.24149305555555556</v>
      </c>
      <c r="P172" s="59">
        <v>8.1448986846782798</v>
      </c>
      <c r="Q172" s="60">
        <f t="shared" si="18"/>
        <v>5</v>
      </c>
      <c r="R172" s="61">
        <f t="shared" si="19"/>
        <v>47</v>
      </c>
      <c r="S172" s="60">
        <f t="shared" si="20"/>
        <v>45</v>
      </c>
      <c r="T172" s="62">
        <f t="shared" si="21"/>
        <v>8.241497807797133</v>
      </c>
      <c r="U172" s="62">
        <f t="shared" si="16"/>
        <v>8</v>
      </c>
      <c r="V172" s="62">
        <f t="shared" si="22"/>
        <v>0.14489868467827982</v>
      </c>
    </row>
    <row r="173" spans="1:22">
      <c r="A173" s="22">
        <v>169</v>
      </c>
      <c r="B173" s="22">
        <v>104</v>
      </c>
      <c r="C173" s="30" t="s">
        <v>381</v>
      </c>
      <c r="D173" s="25" t="s">
        <v>145</v>
      </c>
      <c r="E173" s="27" t="s">
        <v>192</v>
      </c>
      <c r="F173" s="25" t="s">
        <v>33</v>
      </c>
      <c r="G173" s="26">
        <v>33642</v>
      </c>
      <c r="H173" s="33" t="s">
        <v>214</v>
      </c>
      <c r="I173" s="25"/>
      <c r="J173" s="22">
        <v>160</v>
      </c>
      <c r="K173" s="23">
        <v>9.4328703703703706E-2</v>
      </c>
      <c r="L173" s="22">
        <v>175</v>
      </c>
      <c r="M173" s="23">
        <v>0.16</v>
      </c>
      <c r="N173" s="28">
        <v>14</v>
      </c>
      <c r="O173" s="23">
        <v>0.24149305555555556</v>
      </c>
      <c r="P173" s="57">
        <v>8.1448986846782798</v>
      </c>
      <c r="Q173" s="60">
        <f t="shared" si="18"/>
        <v>5</v>
      </c>
      <c r="R173" s="61">
        <f t="shared" si="19"/>
        <v>47</v>
      </c>
      <c r="S173" s="60">
        <f t="shared" si="20"/>
        <v>45</v>
      </c>
      <c r="T173" s="62">
        <f t="shared" si="21"/>
        <v>8.241497807797133</v>
      </c>
      <c r="U173" s="62">
        <f t="shared" si="16"/>
        <v>8</v>
      </c>
      <c r="V173" s="62">
        <f t="shared" si="22"/>
        <v>0.14489868467827982</v>
      </c>
    </row>
    <row r="174" spans="1:22">
      <c r="A174" s="4">
        <v>169</v>
      </c>
      <c r="B174" s="3">
        <v>103</v>
      </c>
      <c r="C174" s="8" t="s">
        <v>382</v>
      </c>
      <c r="D174" s="2" t="s">
        <v>12</v>
      </c>
      <c r="E174" s="5" t="s">
        <v>192</v>
      </c>
      <c r="F174" s="2" t="s">
        <v>121</v>
      </c>
      <c r="G174" s="6">
        <v>33941</v>
      </c>
      <c r="H174" s="32" t="s">
        <v>202</v>
      </c>
      <c r="I174" s="2"/>
      <c r="J174" s="3">
        <v>159</v>
      </c>
      <c r="K174" s="13">
        <v>9.4270833333333345E-2</v>
      </c>
      <c r="L174" s="3">
        <v>172</v>
      </c>
      <c r="M174" s="13">
        <v>0.16</v>
      </c>
      <c r="N174" s="16">
        <v>84</v>
      </c>
      <c r="O174" s="13">
        <v>0.24149305555555556</v>
      </c>
      <c r="P174" s="59">
        <v>8.1448986846782798</v>
      </c>
      <c r="Q174" s="60">
        <f t="shared" si="18"/>
        <v>5</v>
      </c>
      <c r="R174" s="61">
        <f t="shared" si="19"/>
        <v>47</v>
      </c>
      <c r="S174" s="60">
        <f t="shared" si="20"/>
        <v>45</v>
      </c>
      <c r="T174" s="62">
        <f t="shared" si="21"/>
        <v>8.241497807797133</v>
      </c>
      <c r="U174" s="62">
        <f t="shared" si="16"/>
        <v>8</v>
      </c>
      <c r="V174" s="62">
        <f t="shared" si="22"/>
        <v>0.14489868467827982</v>
      </c>
    </row>
    <row r="175" spans="1:22">
      <c r="A175" s="4">
        <v>169</v>
      </c>
      <c r="B175" s="3">
        <v>127</v>
      </c>
      <c r="C175" s="8" t="s">
        <v>112</v>
      </c>
      <c r="D175" s="2" t="s">
        <v>4</v>
      </c>
      <c r="E175" s="5" t="s">
        <v>192</v>
      </c>
      <c r="F175" s="2" t="s">
        <v>33</v>
      </c>
      <c r="G175" s="6">
        <v>30957</v>
      </c>
      <c r="H175" s="32" t="s">
        <v>202</v>
      </c>
      <c r="I175" s="2"/>
      <c r="J175" s="3">
        <v>118</v>
      </c>
      <c r="K175" s="13">
        <v>8.0266203703703701E-2</v>
      </c>
      <c r="L175" s="3">
        <v>173</v>
      </c>
      <c r="M175" s="13">
        <v>0.16</v>
      </c>
      <c r="N175" s="16">
        <v>85</v>
      </c>
      <c r="O175" s="13">
        <v>0.24149305555555556</v>
      </c>
      <c r="P175" s="59">
        <v>8.1448986846782798</v>
      </c>
      <c r="Q175" s="60">
        <f t="shared" si="18"/>
        <v>5</v>
      </c>
      <c r="R175" s="61">
        <f t="shared" si="19"/>
        <v>47</v>
      </c>
      <c r="S175" s="60">
        <f t="shared" si="20"/>
        <v>45</v>
      </c>
      <c r="T175" s="62">
        <f t="shared" si="21"/>
        <v>8.241497807797133</v>
      </c>
      <c r="U175" s="62">
        <f t="shared" si="16"/>
        <v>8</v>
      </c>
      <c r="V175" s="62">
        <f t="shared" si="22"/>
        <v>0.14489868467827982</v>
      </c>
    </row>
    <row r="176" spans="1:22">
      <c r="A176" s="4">
        <v>173</v>
      </c>
      <c r="B176" s="3">
        <v>177</v>
      </c>
      <c r="C176" s="8" t="s">
        <v>383</v>
      </c>
      <c r="D176" s="2" t="s">
        <v>4</v>
      </c>
      <c r="E176" s="5" t="s">
        <v>192</v>
      </c>
      <c r="F176" s="2" t="s">
        <v>105</v>
      </c>
      <c r="G176" s="6">
        <v>32064</v>
      </c>
      <c r="H176" s="32" t="s">
        <v>202</v>
      </c>
      <c r="I176" s="2" t="s">
        <v>58</v>
      </c>
      <c r="J176" s="3"/>
      <c r="K176" s="13"/>
      <c r="L176" s="3"/>
      <c r="M176" s="13"/>
      <c r="N176" s="16">
        <v>86</v>
      </c>
      <c r="O176" s="13">
        <v>0.24585648148148151</v>
      </c>
      <c r="P176" s="59">
        <v>8.2342457637160802</v>
      </c>
      <c r="Q176" s="60">
        <f t="shared" si="18"/>
        <v>5</v>
      </c>
      <c r="R176" s="61">
        <f t="shared" si="19"/>
        <v>54</v>
      </c>
      <c r="S176" s="60">
        <f t="shared" si="20"/>
        <v>2</v>
      </c>
      <c r="T176" s="62">
        <f t="shared" si="21"/>
        <v>8.390409606193467</v>
      </c>
      <c r="U176" s="62">
        <f t="shared" si="16"/>
        <v>8</v>
      </c>
      <c r="V176" s="62">
        <f t="shared" si="22"/>
        <v>0.23424576371608019</v>
      </c>
    </row>
    <row r="177" spans="1:24">
      <c r="A177" s="22">
        <v>173</v>
      </c>
      <c r="B177" s="22">
        <v>178</v>
      </c>
      <c r="C177" s="24" t="s">
        <v>384</v>
      </c>
      <c r="D177" s="25" t="s">
        <v>385</v>
      </c>
      <c r="E177" s="27" t="s">
        <v>192</v>
      </c>
      <c r="F177" s="25" t="s">
        <v>26</v>
      </c>
      <c r="G177" s="26">
        <v>25406</v>
      </c>
      <c r="H177" s="31" t="s">
        <v>241</v>
      </c>
      <c r="I177" s="25" t="s">
        <v>58</v>
      </c>
      <c r="J177" s="22"/>
      <c r="K177" s="23"/>
      <c r="L177" s="22"/>
      <c r="M177" s="22"/>
      <c r="N177" s="28">
        <v>12</v>
      </c>
      <c r="O177" s="23">
        <v>0.24585648148148151</v>
      </c>
      <c r="P177" s="57">
        <v>8.2342457637160802</v>
      </c>
      <c r="Q177" s="60">
        <f t="shared" si="18"/>
        <v>5</v>
      </c>
      <c r="R177" s="61">
        <f t="shared" si="19"/>
        <v>54</v>
      </c>
      <c r="S177" s="60">
        <f t="shared" si="20"/>
        <v>2</v>
      </c>
      <c r="T177" s="62">
        <f t="shared" si="21"/>
        <v>8.390409606193467</v>
      </c>
      <c r="U177" s="62">
        <f t="shared" si="16"/>
        <v>8</v>
      </c>
      <c r="V177" s="62">
        <f t="shared" si="22"/>
        <v>0.23424576371608019</v>
      </c>
    </row>
    <row r="178" spans="1:24">
      <c r="A178" s="22">
        <v>173</v>
      </c>
      <c r="B178" s="22">
        <v>179</v>
      </c>
      <c r="C178" s="30" t="s">
        <v>386</v>
      </c>
      <c r="D178" s="25" t="s">
        <v>259</v>
      </c>
      <c r="E178" s="27" t="s">
        <v>192</v>
      </c>
      <c r="F178" s="25" t="s">
        <v>26</v>
      </c>
      <c r="G178" s="26">
        <v>30145</v>
      </c>
      <c r="H178" s="33" t="s">
        <v>214</v>
      </c>
      <c r="I178" s="25" t="s">
        <v>58</v>
      </c>
      <c r="J178" s="22"/>
      <c r="K178" s="23"/>
      <c r="L178" s="22"/>
      <c r="M178" s="22"/>
      <c r="N178" s="28">
        <v>15</v>
      </c>
      <c r="O178" s="23">
        <v>0.24585648148148151</v>
      </c>
      <c r="P178" s="57">
        <v>8.2342457637160802</v>
      </c>
      <c r="Q178" s="60">
        <f t="shared" si="18"/>
        <v>5</v>
      </c>
      <c r="R178" s="61">
        <f t="shared" si="19"/>
        <v>54</v>
      </c>
      <c r="S178" s="60">
        <f t="shared" si="20"/>
        <v>2</v>
      </c>
      <c r="T178" s="62">
        <f t="shared" si="21"/>
        <v>8.390409606193467</v>
      </c>
      <c r="U178" s="62">
        <f t="shared" si="16"/>
        <v>8</v>
      </c>
      <c r="V178" s="62">
        <f t="shared" si="22"/>
        <v>0.23424576371608019</v>
      </c>
    </row>
    <row r="179" spans="1:24">
      <c r="A179" s="4">
        <v>176</v>
      </c>
      <c r="B179" s="3">
        <v>86</v>
      </c>
      <c r="C179" s="10" t="s">
        <v>387</v>
      </c>
      <c r="D179" s="2" t="s">
        <v>43</v>
      </c>
      <c r="E179" s="2" t="s">
        <v>20</v>
      </c>
      <c r="F179" s="2" t="s">
        <v>395</v>
      </c>
      <c r="G179" s="6">
        <v>22948</v>
      </c>
      <c r="H179" s="6" t="s">
        <v>225</v>
      </c>
      <c r="I179" s="2" t="s">
        <v>399</v>
      </c>
      <c r="J179" s="3">
        <v>176</v>
      </c>
      <c r="K179" s="13">
        <v>0.10833333333333334</v>
      </c>
      <c r="L179" s="3">
        <v>178</v>
      </c>
      <c r="M179" s="13">
        <v>0.16728009259259258</v>
      </c>
      <c r="N179" s="16">
        <v>16</v>
      </c>
      <c r="O179" s="13">
        <v>0.24721064814814817</v>
      </c>
      <c r="P179" s="59">
        <v>8.2619741675553975</v>
      </c>
      <c r="Q179" s="60">
        <f t="shared" si="18"/>
        <v>5</v>
      </c>
      <c r="R179" s="61">
        <f t="shared" si="19"/>
        <v>55</v>
      </c>
      <c r="S179" s="60">
        <f t="shared" si="20"/>
        <v>59</v>
      </c>
      <c r="T179" s="62">
        <f t="shared" si="21"/>
        <v>8.4366236125923297</v>
      </c>
      <c r="U179" s="62">
        <f t="shared" si="16"/>
        <v>8</v>
      </c>
      <c r="V179" s="62">
        <f t="shared" si="22"/>
        <v>0.26197416755539782</v>
      </c>
    </row>
    <row r="180" spans="1:24">
      <c r="A180" s="4">
        <v>176</v>
      </c>
      <c r="B180" s="3">
        <v>94</v>
      </c>
      <c r="C180" s="10" t="s">
        <v>388</v>
      </c>
      <c r="D180" s="2" t="s">
        <v>59</v>
      </c>
      <c r="E180" s="2" t="s">
        <v>20</v>
      </c>
      <c r="F180" s="2" t="s">
        <v>395</v>
      </c>
      <c r="G180" s="6">
        <v>21427</v>
      </c>
      <c r="H180" s="6" t="s">
        <v>225</v>
      </c>
      <c r="I180" s="2" t="s">
        <v>400</v>
      </c>
      <c r="J180" s="3">
        <v>175</v>
      </c>
      <c r="K180" s="13">
        <v>0.10833333333333334</v>
      </c>
      <c r="L180" s="3">
        <v>177</v>
      </c>
      <c r="M180" s="13">
        <v>0.16707175925925924</v>
      </c>
      <c r="N180" s="16">
        <v>17</v>
      </c>
      <c r="O180" s="13">
        <v>0.24721064814814817</v>
      </c>
      <c r="P180" s="59">
        <v>8.2619741675553975</v>
      </c>
      <c r="Q180" s="60">
        <f t="shared" si="18"/>
        <v>5</v>
      </c>
      <c r="R180" s="61">
        <f t="shared" si="19"/>
        <v>55</v>
      </c>
      <c r="S180" s="60">
        <f t="shared" si="20"/>
        <v>59</v>
      </c>
      <c r="T180" s="62">
        <f t="shared" si="21"/>
        <v>8.4366236125923297</v>
      </c>
      <c r="U180" s="62">
        <f t="shared" si="16"/>
        <v>8</v>
      </c>
      <c r="V180" s="62">
        <f t="shared" si="22"/>
        <v>0.26197416755539782</v>
      </c>
    </row>
    <row r="181" spans="1:24">
      <c r="A181" s="22">
        <v>178</v>
      </c>
      <c r="B181" s="22">
        <v>34</v>
      </c>
      <c r="C181" s="24" t="s">
        <v>389</v>
      </c>
      <c r="D181" s="25" t="s">
        <v>307</v>
      </c>
      <c r="E181" s="27" t="s">
        <v>192</v>
      </c>
      <c r="F181" s="25" t="s">
        <v>25</v>
      </c>
      <c r="G181" s="26">
        <v>32142</v>
      </c>
      <c r="H181" s="33" t="s">
        <v>214</v>
      </c>
      <c r="I181" s="25" t="s">
        <v>58</v>
      </c>
      <c r="J181" s="22">
        <v>173</v>
      </c>
      <c r="K181" s="23">
        <v>9.7685185185185194E-2</v>
      </c>
      <c r="L181" s="22">
        <v>176</v>
      </c>
      <c r="M181" s="23">
        <v>0.16041666666666668</v>
      </c>
      <c r="N181" s="28">
        <v>16</v>
      </c>
      <c r="O181" s="23">
        <v>0.24722222222222223</v>
      </c>
      <c r="P181" s="57">
        <v>8.262211162460007</v>
      </c>
      <c r="Q181" s="60">
        <f t="shared" si="18"/>
        <v>5</v>
      </c>
      <c r="R181" s="61">
        <f t="shared" si="19"/>
        <v>56</v>
      </c>
      <c r="S181" s="60">
        <f t="shared" si="20"/>
        <v>0</v>
      </c>
      <c r="T181" s="62">
        <f t="shared" si="21"/>
        <v>8.437018604100011</v>
      </c>
      <c r="U181" s="62">
        <f t="shared" si="16"/>
        <v>8</v>
      </c>
      <c r="V181" s="62">
        <f t="shared" si="22"/>
        <v>0.26221116246000664</v>
      </c>
    </row>
    <row r="182" spans="1:24">
      <c r="A182" s="22"/>
      <c r="B182" s="22">
        <v>84</v>
      </c>
      <c r="C182" s="30" t="s">
        <v>390</v>
      </c>
      <c r="D182" s="25" t="s">
        <v>391</v>
      </c>
      <c r="E182" s="27" t="s">
        <v>192</v>
      </c>
      <c r="F182" s="25" t="s">
        <v>156</v>
      </c>
      <c r="G182" s="26">
        <v>34208</v>
      </c>
      <c r="H182" s="33" t="s">
        <v>214</v>
      </c>
      <c r="I182" s="25"/>
      <c r="J182" s="22">
        <v>23</v>
      </c>
      <c r="K182" s="23">
        <v>6.1122685185185183E-2</v>
      </c>
      <c r="L182" s="22">
        <v>147</v>
      </c>
      <c r="M182" s="23">
        <v>0.13343750000000001</v>
      </c>
      <c r="N182" s="28"/>
      <c r="O182" s="23" t="s">
        <v>401</v>
      </c>
      <c r="P182" s="58"/>
      <c r="R182" s="61"/>
      <c r="T182" s="62"/>
      <c r="U182" s="62"/>
      <c r="V182" s="62"/>
      <c r="X182" s="56"/>
    </row>
    <row r="183" spans="1:24">
      <c r="A183" s="22"/>
      <c r="B183" s="22">
        <v>180</v>
      </c>
      <c r="C183" s="24" t="s">
        <v>392</v>
      </c>
      <c r="D183" s="25" t="s">
        <v>89</v>
      </c>
      <c r="E183" s="27" t="s">
        <v>192</v>
      </c>
      <c r="F183" s="25" t="s">
        <v>26</v>
      </c>
      <c r="G183" s="26">
        <v>31252</v>
      </c>
      <c r="H183" s="33" t="s">
        <v>214</v>
      </c>
      <c r="I183" s="25" t="s">
        <v>58</v>
      </c>
      <c r="J183" s="22"/>
      <c r="K183" s="23"/>
      <c r="L183" s="22"/>
      <c r="M183" s="22"/>
      <c r="N183" s="28"/>
      <c r="O183" s="23" t="s">
        <v>401</v>
      </c>
      <c r="P183" s="58"/>
      <c r="R183" s="61"/>
      <c r="T183" s="62"/>
      <c r="U183" s="62"/>
      <c r="V183" s="62"/>
      <c r="X183" s="56"/>
    </row>
  </sheetData>
  <mergeCells count="17">
    <mergeCell ref="FA1:FP1"/>
    <mergeCell ref="A2:O2"/>
    <mergeCell ref="A1:O1"/>
    <mergeCell ref="P1:AB1"/>
    <mergeCell ref="AC1:AR1"/>
    <mergeCell ref="AS1:BH1"/>
    <mergeCell ref="BI1:BX1"/>
    <mergeCell ref="BY1:CN1"/>
    <mergeCell ref="CO1:DD1"/>
    <mergeCell ref="DE1:DT1"/>
    <mergeCell ref="DU1:EJ1"/>
    <mergeCell ref="EK1:EZ1"/>
    <mergeCell ref="FQ1:GF1"/>
    <mergeCell ref="GG1:GV1"/>
    <mergeCell ref="GW1:HL1"/>
    <mergeCell ref="HM1:IB1"/>
    <mergeCell ref="IC1:IR1"/>
  </mergeCells>
  <pageMargins left="0.70866141732283472" right="0.51181102362204722" top="0.55118110236220474" bottom="0.35433070866141736" header="0.11811023622047245" footer="0.11811023622047245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95"/>
  <sheetViews>
    <sheetView topLeftCell="C193" zoomScale="115" zoomScaleNormal="115" workbookViewId="0">
      <selection activeCell="N1" sqref="N1:U1048576"/>
    </sheetView>
  </sheetViews>
  <sheetFormatPr defaultRowHeight="12.75"/>
  <cols>
    <col min="1" max="1" width="4.28515625" customWidth="1"/>
    <col min="2" max="2" width="4.7109375" customWidth="1"/>
    <col min="3" max="3" width="12.28515625" customWidth="1"/>
    <col min="4" max="4" width="12.5703125" customWidth="1"/>
    <col min="5" max="5" width="11.7109375" customWidth="1"/>
    <col min="6" max="6" width="13" customWidth="1"/>
    <col min="7" max="7" width="10" customWidth="1"/>
    <col min="8" max="8" width="5.140625" customWidth="1"/>
    <col min="9" max="9" width="15.5703125" customWidth="1"/>
    <col min="10" max="10" width="8" customWidth="1"/>
    <col min="11" max="11" width="7.7109375" customWidth="1"/>
    <col min="12" max="12" width="4.42578125" customWidth="1"/>
    <col min="13" max="13" width="8.140625" customWidth="1"/>
  </cols>
  <sheetData>
    <row r="1" spans="1:13" ht="16.149999999999999" customHeight="1">
      <c r="A1" s="71" t="s">
        <v>410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15.6" customHeight="1">
      <c r="A2" s="72" t="s">
        <v>408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30.6" customHeight="1">
      <c r="A3" s="9" t="s">
        <v>402</v>
      </c>
      <c r="B3" s="1" t="s">
        <v>191</v>
      </c>
      <c r="C3" s="1" t="s">
        <v>193</v>
      </c>
      <c r="D3" s="1" t="s">
        <v>194</v>
      </c>
      <c r="E3" s="11" t="s">
        <v>195</v>
      </c>
      <c r="F3" s="1" t="s">
        <v>196</v>
      </c>
      <c r="G3" s="9" t="s">
        <v>197</v>
      </c>
      <c r="H3" s="9" t="s">
        <v>203</v>
      </c>
      <c r="I3" s="1" t="s">
        <v>198</v>
      </c>
      <c r="J3" s="9" t="s">
        <v>199</v>
      </c>
      <c r="K3" s="9" t="s">
        <v>404</v>
      </c>
      <c r="L3" s="42" t="s">
        <v>403</v>
      </c>
      <c r="M3" s="63" t="s">
        <v>201</v>
      </c>
    </row>
    <row r="4" spans="1:13">
      <c r="A4" s="3">
        <v>1</v>
      </c>
      <c r="B4" s="3">
        <v>67</v>
      </c>
      <c r="C4" s="10" t="s">
        <v>190</v>
      </c>
      <c r="D4" s="2" t="s">
        <v>189</v>
      </c>
      <c r="E4" s="5" t="s">
        <v>192</v>
      </c>
      <c r="F4" s="2" t="s">
        <v>25</v>
      </c>
      <c r="G4" s="6">
        <v>31561</v>
      </c>
      <c r="H4" s="7" t="s">
        <v>202</v>
      </c>
      <c r="I4" s="2" t="s">
        <v>204</v>
      </c>
      <c r="J4" s="13">
        <v>5.1215277777777783E-2</v>
      </c>
      <c r="K4" s="13">
        <v>7.3171296296296304E-2</v>
      </c>
      <c r="L4" s="16"/>
      <c r="M4" s="64">
        <v>0.1040625</v>
      </c>
    </row>
    <row r="5" spans="1:13">
      <c r="A5" s="4">
        <v>2</v>
      </c>
      <c r="B5" s="3">
        <v>5</v>
      </c>
      <c r="C5" s="8" t="s">
        <v>205</v>
      </c>
      <c r="D5" s="2" t="s">
        <v>14</v>
      </c>
      <c r="E5" s="5" t="s">
        <v>192</v>
      </c>
      <c r="F5" s="2" t="s">
        <v>158</v>
      </c>
      <c r="G5" s="6">
        <v>32043</v>
      </c>
      <c r="H5" s="7" t="s">
        <v>202</v>
      </c>
      <c r="I5" s="2" t="s">
        <v>209</v>
      </c>
      <c r="J5" s="13">
        <v>5.1215277777777783E-2</v>
      </c>
      <c r="K5" s="13">
        <v>7.3171296296296304E-2</v>
      </c>
      <c r="L5" s="16"/>
      <c r="M5" s="64">
        <v>0.10409722222222222</v>
      </c>
    </row>
    <row r="6" spans="1:13">
      <c r="A6" s="4">
        <v>3</v>
      </c>
      <c r="B6" s="3">
        <v>108</v>
      </c>
      <c r="C6" s="8" t="s">
        <v>416</v>
      </c>
      <c r="D6" s="2" t="s">
        <v>4</v>
      </c>
      <c r="E6" s="2" t="s">
        <v>23</v>
      </c>
      <c r="F6" s="2" t="s">
        <v>155</v>
      </c>
      <c r="G6" s="6">
        <v>27940</v>
      </c>
      <c r="H6" s="14" t="s">
        <v>207</v>
      </c>
      <c r="I6" s="2" t="s">
        <v>208</v>
      </c>
      <c r="J6" s="13">
        <v>5.1967592592592593E-2</v>
      </c>
      <c r="K6" s="13">
        <v>7.4618055555555562E-2</v>
      </c>
      <c r="L6" s="16"/>
      <c r="M6" s="64">
        <v>0.10806712962962962</v>
      </c>
    </row>
    <row r="7" spans="1:13">
      <c r="A7" s="3">
        <v>4</v>
      </c>
      <c r="B7" s="3">
        <v>107</v>
      </c>
      <c r="C7" s="10" t="s">
        <v>206</v>
      </c>
      <c r="D7" s="2" t="s">
        <v>9</v>
      </c>
      <c r="E7" s="2" t="s">
        <v>23</v>
      </c>
      <c r="F7" s="2" t="s">
        <v>155</v>
      </c>
      <c r="G7" s="6">
        <v>33060</v>
      </c>
      <c r="H7" s="3" t="s">
        <v>202</v>
      </c>
      <c r="I7" s="2" t="s">
        <v>208</v>
      </c>
      <c r="J7" s="13">
        <v>5.1967592592592593E-2</v>
      </c>
      <c r="K7" s="13">
        <v>7.4618055555555562E-2</v>
      </c>
      <c r="L7" s="16"/>
      <c r="M7" s="64">
        <v>0.10809027777777779</v>
      </c>
    </row>
    <row r="8" spans="1:13">
      <c r="A8" s="4">
        <v>5</v>
      </c>
      <c r="B8" s="3">
        <v>60</v>
      </c>
      <c r="C8" s="8" t="s">
        <v>210</v>
      </c>
      <c r="D8" s="2" t="s">
        <v>13</v>
      </c>
      <c r="E8" s="2" t="s">
        <v>23</v>
      </c>
      <c r="F8" s="2" t="s">
        <v>140</v>
      </c>
      <c r="G8" s="6">
        <v>30993</v>
      </c>
      <c r="H8" s="3" t="s">
        <v>202</v>
      </c>
      <c r="I8" s="2" t="s">
        <v>141</v>
      </c>
      <c r="J8" s="13">
        <v>5.1446759259259262E-2</v>
      </c>
      <c r="K8" s="13">
        <v>7.4444444444444438E-2</v>
      </c>
      <c r="L8" s="16"/>
      <c r="M8" s="64">
        <v>0.10944444444444446</v>
      </c>
    </row>
    <row r="9" spans="1:13">
      <c r="A9" s="4">
        <v>6</v>
      </c>
      <c r="B9" s="3">
        <v>139</v>
      </c>
      <c r="C9" s="8" t="s">
        <v>180</v>
      </c>
      <c r="D9" s="2" t="s">
        <v>4</v>
      </c>
      <c r="E9" s="5" t="s">
        <v>192</v>
      </c>
      <c r="F9" s="2" t="s">
        <v>33</v>
      </c>
      <c r="G9" s="6">
        <v>27517</v>
      </c>
      <c r="H9" s="14" t="s">
        <v>207</v>
      </c>
      <c r="I9" s="2" t="s">
        <v>211</v>
      </c>
      <c r="J9" s="13">
        <v>5.4189814814814809E-2</v>
      </c>
      <c r="K9" s="13">
        <v>7.7129629629629631E-2</v>
      </c>
      <c r="L9" s="16"/>
      <c r="M9" s="64">
        <v>0.11040509259259258</v>
      </c>
    </row>
    <row r="10" spans="1:13">
      <c r="A10" s="3">
        <v>7</v>
      </c>
      <c r="B10" s="3">
        <v>6</v>
      </c>
      <c r="C10" s="10" t="s">
        <v>212</v>
      </c>
      <c r="D10" s="2" t="s">
        <v>10</v>
      </c>
      <c r="E10" s="5" t="s">
        <v>192</v>
      </c>
      <c r="F10" s="2" t="s">
        <v>156</v>
      </c>
      <c r="G10" s="6">
        <v>31488</v>
      </c>
      <c r="H10" s="3" t="s">
        <v>202</v>
      </c>
      <c r="I10" s="2" t="s">
        <v>213</v>
      </c>
      <c r="J10" s="13">
        <v>5.2835648148148145E-2</v>
      </c>
      <c r="K10" s="13">
        <v>7.7905092592592595E-2</v>
      </c>
      <c r="L10" s="16">
        <v>1</v>
      </c>
      <c r="M10" s="64">
        <v>0.11766203703703704</v>
      </c>
    </row>
    <row r="11" spans="1:13">
      <c r="A11" s="3">
        <v>8</v>
      </c>
      <c r="B11" s="3">
        <v>30</v>
      </c>
      <c r="C11" s="10" t="s">
        <v>215</v>
      </c>
      <c r="D11" s="2" t="s">
        <v>6</v>
      </c>
      <c r="E11" s="5" t="s">
        <v>192</v>
      </c>
      <c r="F11" s="2" t="s">
        <v>25</v>
      </c>
      <c r="G11" s="6">
        <v>30546</v>
      </c>
      <c r="H11" s="3" t="s">
        <v>202</v>
      </c>
      <c r="I11" s="2" t="s">
        <v>58</v>
      </c>
      <c r="J11" s="13">
        <v>6.0474537037037035E-2</v>
      </c>
      <c r="K11" s="13">
        <v>8.5416666666666655E-2</v>
      </c>
      <c r="L11" s="16">
        <v>2</v>
      </c>
      <c r="M11" s="64">
        <v>0.11905092592592592</v>
      </c>
    </row>
    <row r="12" spans="1:13">
      <c r="A12" s="3">
        <v>9</v>
      </c>
      <c r="B12" s="3">
        <v>36</v>
      </c>
      <c r="C12" s="10" t="s">
        <v>216</v>
      </c>
      <c r="D12" s="2" t="s">
        <v>217</v>
      </c>
      <c r="E12" s="5" t="s">
        <v>192</v>
      </c>
      <c r="F12" s="2" t="s">
        <v>122</v>
      </c>
      <c r="G12" s="6">
        <v>31653</v>
      </c>
      <c r="H12" s="3" t="s">
        <v>202</v>
      </c>
      <c r="I12" s="2"/>
      <c r="J12" s="13">
        <v>6.0474537037037035E-2</v>
      </c>
      <c r="K12" s="13">
        <v>8.5416666666666655E-2</v>
      </c>
      <c r="L12" s="16">
        <v>3</v>
      </c>
      <c r="M12" s="64">
        <v>0.12037037037037036</v>
      </c>
    </row>
    <row r="13" spans="1:13">
      <c r="A13" s="3">
        <v>10</v>
      </c>
      <c r="B13" s="3">
        <v>169</v>
      </c>
      <c r="C13" s="10" t="s">
        <v>218</v>
      </c>
      <c r="D13" s="2" t="s">
        <v>100</v>
      </c>
      <c r="E13" s="5" t="s">
        <v>29</v>
      </c>
      <c r="F13" s="2" t="s">
        <v>53</v>
      </c>
      <c r="G13" s="6">
        <v>31254</v>
      </c>
      <c r="H13" s="3" t="s">
        <v>202</v>
      </c>
      <c r="I13" s="2" t="s">
        <v>219</v>
      </c>
      <c r="J13" s="13">
        <v>5.6018518518518523E-2</v>
      </c>
      <c r="K13" s="13">
        <v>8.1863425925925923E-2</v>
      </c>
      <c r="L13" s="16">
        <v>4</v>
      </c>
      <c r="M13" s="64">
        <v>0.12138888888888888</v>
      </c>
    </row>
    <row r="14" spans="1:13">
      <c r="A14" s="3">
        <v>11</v>
      </c>
      <c r="B14" s="3">
        <v>55</v>
      </c>
      <c r="C14" s="10" t="s">
        <v>182</v>
      </c>
      <c r="D14" s="2" t="s">
        <v>14</v>
      </c>
      <c r="E14" s="5" t="s">
        <v>192</v>
      </c>
      <c r="F14" s="2" t="s">
        <v>158</v>
      </c>
      <c r="G14" s="6">
        <v>29940</v>
      </c>
      <c r="H14" s="3" t="s">
        <v>202</v>
      </c>
      <c r="I14" s="2" t="s">
        <v>211</v>
      </c>
      <c r="J14" s="13">
        <v>5.9895833333333336E-2</v>
      </c>
      <c r="K14" s="13">
        <v>8.5381944444444455E-2</v>
      </c>
      <c r="L14" s="16">
        <v>5</v>
      </c>
      <c r="M14" s="64">
        <v>0.12178240740740741</v>
      </c>
    </row>
    <row r="15" spans="1:13">
      <c r="A15" s="3">
        <v>12</v>
      </c>
      <c r="B15" s="3">
        <v>122</v>
      </c>
      <c r="C15" s="10" t="s">
        <v>221</v>
      </c>
      <c r="D15" s="2" t="s">
        <v>222</v>
      </c>
      <c r="E15" s="5" t="s">
        <v>61</v>
      </c>
      <c r="F15" s="2" t="s">
        <v>65</v>
      </c>
      <c r="G15" s="6">
        <v>29462</v>
      </c>
      <c r="H15" s="3" t="s">
        <v>202</v>
      </c>
      <c r="I15" s="2" t="s">
        <v>223</v>
      </c>
      <c r="J15" s="13">
        <v>5.8078703703703709E-2</v>
      </c>
      <c r="K15" s="13">
        <v>8.519675925925925E-2</v>
      </c>
      <c r="L15" s="16">
        <v>6</v>
      </c>
      <c r="M15" s="64">
        <v>0.12533564814814815</v>
      </c>
    </row>
    <row r="16" spans="1:13">
      <c r="A16" s="3">
        <v>13</v>
      </c>
      <c r="B16" s="3">
        <v>29</v>
      </c>
      <c r="C16" s="10" t="s">
        <v>224</v>
      </c>
      <c r="D16" s="2" t="s">
        <v>14</v>
      </c>
      <c r="E16" s="5" t="s">
        <v>192</v>
      </c>
      <c r="F16" s="2" t="s">
        <v>33</v>
      </c>
      <c r="G16" s="6">
        <v>23503</v>
      </c>
      <c r="H16" s="3" t="s">
        <v>225</v>
      </c>
      <c r="I16" s="2" t="s">
        <v>56</v>
      </c>
      <c r="J16" s="13">
        <v>5.9895833333333336E-2</v>
      </c>
      <c r="K16" s="13">
        <v>8.6168981481481485E-2</v>
      </c>
      <c r="L16" s="16">
        <v>1</v>
      </c>
      <c r="M16" s="64">
        <v>0.12555555555555556</v>
      </c>
    </row>
    <row r="17" spans="1:13">
      <c r="A17" s="3">
        <v>14</v>
      </c>
      <c r="B17" s="3">
        <v>10</v>
      </c>
      <c r="C17" s="10" t="s">
        <v>177</v>
      </c>
      <c r="D17" s="2" t="s">
        <v>5</v>
      </c>
      <c r="E17" s="5" t="s">
        <v>192</v>
      </c>
      <c r="F17" s="2" t="s">
        <v>71</v>
      </c>
      <c r="G17" s="6">
        <v>23390</v>
      </c>
      <c r="H17" s="3" t="s">
        <v>225</v>
      </c>
      <c r="I17" s="2" t="s">
        <v>211</v>
      </c>
      <c r="J17" s="13">
        <v>6.1099537037037042E-2</v>
      </c>
      <c r="K17" s="13">
        <v>8.7557870370370369E-2</v>
      </c>
      <c r="L17" s="16">
        <v>2</v>
      </c>
      <c r="M17" s="64">
        <v>0.12609953703703705</v>
      </c>
    </row>
    <row r="18" spans="1:13">
      <c r="A18" s="3">
        <v>15</v>
      </c>
      <c r="B18" s="3">
        <v>174</v>
      </c>
      <c r="C18" s="10" t="s">
        <v>226</v>
      </c>
      <c r="D18" s="2" t="s">
        <v>222</v>
      </c>
      <c r="E18" s="5" t="s">
        <v>192</v>
      </c>
      <c r="F18" s="2" t="s">
        <v>122</v>
      </c>
      <c r="G18" s="6">
        <v>30990</v>
      </c>
      <c r="H18" s="3" t="s">
        <v>202</v>
      </c>
      <c r="I18" s="2"/>
      <c r="J18" s="13">
        <v>5.7893518518518518E-2</v>
      </c>
      <c r="K18" s="13">
        <v>8.3796296296296299E-2</v>
      </c>
      <c r="L18" s="16">
        <v>7</v>
      </c>
      <c r="M18" s="64">
        <v>0.12616898148148148</v>
      </c>
    </row>
    <row r="19" spans="1:13">
      <c r="A19" s="3">
        <v>16</v>
      </c>
      <c r="B19" s="3">
        <v>121</v>
      </c>
      <c r="C19" s="10" t="s">
        <v>90</v>
      </c>
      <c r="D19" s="2" t="s">
        <v>9</v>
      </c>
      <c r="E19" s="5" t="s">
        <v>192</v>
      </c>
      <c r="F19" s="2" t="s">
        <v>91</v>
      </c>
      <c r="G19" s="6">
        <v>31715</v>
      </c>
      <c r="H19" s="3" t="s">
        <v>202</v>
      </c>
      <c r="I19" s="2" t="s">
        <v>58</v>
      </c>
      <c r="J19" s="13">
        <v>6.2164351851851853E-2</v>
      </c>
      <c r="K19" s="13">
        <v>8.892361111111112E-2</v>
      </c>
      <c r="L19" s="16">
        <v>8</v>
      </c>
      <c r="M19" s="64">
        <v>0.12655092592592593</v>
      </c>
    </row>
    <row r="20" spans="1:13">
      <c r="A20" s="3">
        <v>17</v>
      </c>
      <c r="B20" s="3">
        <v>171</v>
      </c>
      <c r="C20" s="10" t="s">
        <v>227</v>
      </c>
      <c r="D20" s="2" t="s">
        <v>9</v>
      </c>
      <c r="E20" s="5" t="s">
        <v>192</v>
      </c>
      <c r="F20" s="2" t="s">
        <v>25</v>
      </c>
      <c r="G20" s="6">
        <v>29311</v>
      </c>
      <c r="H20" s="12" t="s">
        <v>202</v>
      </c>
      <c r="I20" s="2" t="s">
        <v>228</v>
      </c>
      <c r="J20" s="13">
        <v>6.3067129629629626E-2</v>
      </c>
      <c r="K20" s="13">
        <v>8.9490740740740746E-2</v>
      </c>
      <c r="L20" s="16">
        <v>9</v>
      </c>
      <c r="M20" s="64">
        <v>0.12696759259259258</v>
      </c>
    </row>
    <row r="21" spans="1:13">
      <c r="A21" s="3">
        <v>18</v>
      </c>
      <c r="B21" s="3">
        <v>23</v>
      </c>
      <c r="C21" s="10" t="s">
        <v>172</v>
      </c>
      <c r="D21" s="2" t="s">
        <v>85</v>
      </c>
      <c r="E21" s="5" t="s">
        <v>192</v>
      </c>
      <c r="F21" s="2" t="s">
        <v>33</v>
      </c>
      <c r="G21" s="6">
        <v>22132</v>
      </c>
      <c r="H21" s="12" t="s">
        <v>225</v>
      </c>
      <c r="I21" s="2" t="s">
        <v>56</v>
      </c>
      <c r="J21" s="13">
        <v>6.0879629629629638E-2</v>
      </c>
      <c r="K21" s="13">
        <v>8.8495370370370363E-2</v>
      </c>
      <c r="L21" s="16">
        <v>3</v>
      </c>
      <c r="M21" s="64">
        <v>0.12870370370370371</v>
      </c>
    </row>
    <row r="22" spans="1:13">
      <c r="A22" s="3">
        <v>19</v>
      </c>
      <c r="B22" s="3">
        <v>82</v>
      </c>
      <c r="C22" s="10" t="s">
        <v>173</v>
      </c>
      <c r="D22" s="2" t="s">
        <v>18</v>
      </c>
      <c r="E22" s="5" t="s">
        <v>192</v>
      </c>
      <c r="F22" s="2" t="s">
        <v>25</v>
      </c>
      <c r="G22" s="6">
        <v>22509</v>
      </c>
      <c r="H22" s="12" t="s">
        <v>225</v>
      </c>
      <c r="I22" s="2"/>
      <c r="J22" s="13"/>
      <c r="K22" s="13">
        <v>8.9062500000000003E-2</v>
      </c>
      <c r="L22" s="16">
        <v>4</v>
      </c>
      <c r="M22" s="64">
        <v>0.12886574074074073</v>
      </c>
    </row>
    <row r="23" spans="1:13" ht="22.15" customHeight="1">
      <c r="A23" s="16">
        <v>20</v>
      </c>
      <c r="B23" s="16">
        <v>114</v>
      </c>
      <c r="C23" s="17" t="s">
        <v>229</v>
      </c>
      <c r="D23" s="18" t="s">
        <v>230</v>
      </c>
      <c r="E23" s="19" t="s">
        <v>37</v>
      </c>
      <c r="F23" s="18" t="s">
        <v>137</v>
      </c>
      <c r="G23" s="20">
        <v>30327</v>
      </c>
      <c r="H23" s="16" t="s">
        <v>202</v>
      </c>
      <c r="I23" s="39" t="s">
        <v>242</v>
      </c>
      <c r="J23" s="13">
        <v>6.0474537037037035E-2</v>
      </c>
      <c r="K23" s="13">
        <v>8.7986111111111112E-2</v>
      </c>
      <c r="L23" s="16">
        <v>10</v>
      </c>
      <c r="M23" s="64">
        <v>0.1295138888888889</v>
      </c>
    </row>
    <row r="24" spans="1:13">
      <c r="A24" s="3">
        <v>21</v>
      </c>
      <c r="B24" s="3">
        <v>52</v>
      </c>
      <c r="C24" s="10" t="s">
        <v>231</v>
      </c>
      <c r="D24" s="2" t="s">
        <v>232</v>
      </c>
      <c r="E24" s="5" t="s">
        <v>192</v>
      </c>
      <c r="F24" s="2" t="s">
        <v>25</v>
      </c>
      <c r="G24" s="6">
        <v>31245</v>
      </c>
      <c r="H24" s="12" t="s">
        <v>202</v>
      </c>
      <c r="I24" s="2" t="s">
        <v>58</v>
      </c>
      <c r="J24" s="13">
        <v>6.2453703703703706E-2</v>
      </c>
      <c r="K24" s="13">
        <v>9.0381944444444431E-2</v>
      </c>
      <c r="L24" s="16">
        <v>11</v>
      </c>
      <c r="M24" s="64">
        <v>0.13013888888888889</v>
      </c>
    </row>
    <row r="25" spans="1:13">
      <c r="A25" s="3">
        <v>22</v>
      </c>
      <c r="B25" s="3">
        <v>8</v>
      </c>
      <c r="C25" s="10" t="s">
        <v>233</v>
      </c>
      <c r="D25" s="2" t="s">
        <v>234</v>
      </c>
      <c r="E25" s="5" t="s">
        <v>37</v>
      </c>
      <c r="F25" s="2" t="s">
        <v>154</v>
      </c>
      <c r="G25" s="6">
        <v>25329</v>
      </c>
      <c r="H25" s="12" t="s">
        <v>207</v>
      </c>
      <c r="I25" s="15" t="s">
        <v>243</v>
      </c>
      <c r="J25" s="13">
        <v>6.4351851851851841E-2</v>
      </c>
      <c r="K25" s="13">
        <v>9.2152777777777764E-2</v>
      </c>
      <c r="L25" s="16">
        <v>1</v>
      </c>
      <c r="M25" s="64">
        <v>0.13043981481481481</v>
      </c>
    </row>
    <row r="26" spans="1:13">
      <c r="A26" s="3">
        <v>23</v>
      </c>
      <c r="B26" s="3">
        <v>33</v>
      </c>
      <c r="C26" s="10" t="s">
        <v>235</v>
      </c>
      <c r="D26" s="2" t="s">
        <v>4</v>
      </c>
      <c r="E26" s="5" t="s">
        <v>192</v>
      </c>
      <c r="F26" s="2" t="s">
        <v>240</v>
      </c>
      <c r="G26" s="6">
        <v>31785</v>
      </c>
      <c r="H26" s="12" t="s">
        <v>202</v>
      </c>
      <c r="I26" s="2" t="s">
        <v>58</v>
      </c>
      <c r="J26" s="13">
        <v>6.2453703703703706E-2</v>
      </c>
      <c r="K26" s="13">
        <v>9.0208333333333335E-2</v>
      </c>
      <c r="L26" s="16">
        <v>12</v>
      </c>
      <c r="M26" s="64">
        <v>0.13208333333333333</v>
      </c>
    </row>
    <row r="27" spans="1:13">
      <c r="A27" s="3">
        <v>24</v>
      </c>
      <c r="B27" s="3">
        <v>162</v>
      </c>
      <c r="C27" s="10" t="s">
        <v>236</v>
      </c>
      <c r="D27" s="2" t="s">
        <v>237</v>
      </c>
      <c r="E27" s="5" t="s">
        <v>29</v>
      </c>
      <c r="F27" s="2" t="s">
        <v>103</v>
      </c>
      <c r="G27" s="6">
        <v>28691</v>
      </c>
      <c r="H27" s="12" t="s">
        <v>202</v>
      </c>
      <c r="I27" s="21" t="s">
        <v>244</v>
      </c>
      <c r="J27" s="13">
        <v>6.324074074074075E-2</v>
      </c>
      <c r="K27" s="13">
        <v>9.1030092592592593E-2</v>
      </c>
      <c r="L27" s="16">
        <v>13</v>
      </c>
      <c r="M27" s="64">
        <v>0.13210648148148149</v>
      </c>
    </row>
    <row r="28" spans="1:13">
      <c r="A28" s="3">
        <v>25</v>
      </c>
      <c r="B28" s="3">
        <v>153</v>
      </c>
      <c r="C28" s="10" t="s">
        <v>239</v>
      </c>
      <c r="D28" s="2" t="s">
        <v>168</v>
      </c>
      <c r="E28" s="5" t="s">
        <v>29</v>
      </c>
      <c r="F28" s="2" t="s">
        <v>53</v>
      </c>
      <c r="G28" s="6">
        <v>29908</v>
      </c>
      <c r="H28" s="12" t="s">
        <v>202</v>
      </c>
      <c r="I28" s="2" t="s">
        <v>246</v>
      </c>
      <c r="J28" s="13">
        <v>6.5625000000000003E-2</v>
      </c>
      <c r="K28" s="13">
        <v>9.4004629629629632E-2</v>
      </c>
      <c r="L28" s="16">
        <v>14</v>
      </c>
      <c r="M28" s="64">
        <v>0.1333101851851852</v>
      </c>
    </row>
    <row r="29" spans="1:13">
      <c r="A29" s="3">
        <v>26</v>
      </c>
      <c r="B29" s="3">
        <v>57</v>
      </c>
      <c r="C29" s="10" t="s">
        <v>248</v>
      </c>
      <c r="D29" s="2" t="s">
        <v>7</v>
      </c>
      <c r="E29" s="5" t="s">
        <v>192</v>
      </c>
      <c r="F29" s="2" t="s">
        <v>25</v>
      </c>
      <c r="G29" s="6">
        <v>24370</v>
      </c>
      <c r="H29" s="12" t="s">
        <v>207</v>
      </c>
      <c r="I29" s="2" t="s">
        <v>246</v>
      </c>
      <c r="J29" s="13">
        <v>6.7361111111111108E-2</v>
      </c>
      <c r="K29" s="13">
        <v>9.6284722222222216E-2</v>
      </c>
      <c r="L29" s="16">
        <v>2</v>
      </c>
      <c r="M29" s="64">
        <v>0.13559027777777777</v>
      </c>
    </row>
    <row r="30" spans="1:13">
      <c r="A30" s="3">
        <v>27</v>
      </c>
      <c r="B30" s="3">
        <v>28</v>
      </c>
      <c r="C30" s="10" t="s">
        <v>249</v>
      </c>
      <c r="D30" s="2" t="s">
        <v>222</v>
      </c>
      <c r="E30" s="5" t="s">
        <v>192</v>
      </c>
      <c r="F30" s="2" t="s">
        <v>33</v>
      </c>
      <c r="G30" s="6">
        <v>29481</v>
      </c>
      <c r="H30" s="12" t="s">
        <v>202</v>
      </c>
      <c r="I30" s="2" t="s">
        <v>56</v>
      </c>
      <c r="J30" s="13">
        <v>6.7303240740740733E-2</v>
      </c>
      <c r="K30" s="13">
        <v>9.554398148148148E-2</v>
      </c>
      <c r="L30" s="16">
        <v>15</v>
      </c>
      <c r="M30" s="64">
        <v>0.13607638888888887</v>
      </c>
    </row>
    <row r="31" spans="1:13">
      <c r="A31" s="3">
        <v>28</v>
      </c>
      <c r="B31" s="3">
        <v>11</v>
      </c>
      <c r="C31" s="10" t="s">
        <v>181</v>
      </c>
      <c r="D31" s="2" t="s">
        <v>85</v>
      </c>
      <c r="E31" s="5" t="s">
        <v>192</v>
      </c>
      <c r="F31" s="2" t="s">
        <v>71</v>
      </c>
      <c r="G31" s="6">
        <v>19501</v>
      </c>
      <c r="H31" s="12" t="s">
        <v>225</v>
      </c>
      <c r="I31" s="2" t="s">
        <v>211</v>
      </c>
      <c r="J31" s="13">
        <v>6.7743055555555556E-2</v>
      </c>
      <c r="K31" s="13">
        <v>9.6608796296296304E-2</v>
      </c>
      <c r="L31" s="16">
        <v>5</v>
      </c>
      <c r="M31" s="64">
        <v>0.1363310185185185</v>
      </c>
    </row>
    <row r="32" spans="1:13">
      <c r="A32" s="3">
        <v>29</v>
      </c>
      <c r="B32" s="3">
        <v>156</v>
      </c>
      <c r="C32" s="8" t="s">
        <v>250</v>
      </c>
      <c r="D32" s="2" t="s">
        <v>92</v>
      </c>
      <c r="E32" s="2" t="s">
        <v>29</v>
      </c>
      <c r="F32" s="2" t="s">
        <v>93</v>
      </c>
      <c r="G32" s="6">
        <v>26913</v>
      </c>
      <c r="H32" s="7" t="s">
        <v>207</v>
      </c>
      <c r="I32" s="2" t="s">
        <v>34</v>
      </c>
      <c r="J32" s="13">
        <v>6.5451388888888892E-2</v>
      </c>
      <c r="K32" s="13">
        <v>9.4606481481481486E-2</v>
      </c>
      <c r="L32" s="16">
        <v>3</v>
      </c>
      <c r="M32" s="64">
        <v>0.13672453703703705</v>
      </c>
    </row>
    <row r="33" spans="1:13" ht="22.15" customHeight="1">
      <c r="A33" s="16">
        <v>30</v>
      </c>
      <c r="B33" s="16">
        <v>101</v>
      </c>
      <c r="C33" s="17" t="s">
        <v>251</v>
      </c>
      <c r="D33" s="18" t="s">
        <v>22</v>
      </c>
      <c r="E33" s="19" t="s">
        <v>20</v>
      </c>
      <c r="F33" s="46" t="s">
        <v>21</v>
      </c>
      <c r="G33" s="20">
        <v>23904</v>
      </c>
      <c r="H33" s="12" t="s">
        <v>225</v>
      </c>
      <c r="I33" s="44" t="s">
        <v>256</v>
      </c>
      <c r="J33" s="13">
        <v>6.5706018518518525E-2</v>
      </c>
      <c r="K33" s="13">
        <v>9.554398148148148E-2</v>
      </c>
      <c r="L33" s="16">
        <v>6</v>
      </c>
      <c r="M33" s="64">
        <v>0.13704861111111111</v>
      </c>
    </row>
    <row r="34" spans="1:13">
      <c r="A34" s="3">
        <v>31</v>
      </c>
      <c r="B34" s="3">
        <v>157</v>
      </c>
      <c r="C34" s="10" t="s">
        <v>252</v>
      </c>
      <c r="D34" s="2" t="s">
        <v>253</v>
      </c>
      <c r="E34" s="5" t="s">
        <v>29</v>
      </c>
      <c r="F34" s="2" t="s">
        <v>30</v>
      </c>
      <c r="G34" s="6">
        <v>30368</v>
      </c>
      <c r="H34" s="12" t="s">
        <v>202</v>
      </c>
      <c r="I34" s="2" t="s">
        <v>219</v>
      </c>
      <c r="J34" s="13">
        <v>6.9097222222222213E-2</v>
      </c>
      <c r="K34" s="13">
        <v>9.7743055555555555E-2</v>
      </c>
      <c r="L34" s="16">
        <v>16</v>
      </c>
      <c r="M34" s="64">
        <v>0.13773148148148148</v>
      </c>
    </row>
    <row r="35" spans="1:13">
      <c r="A35" s="3">
        <v>32</v>
      </c>
      <c r="B35" s="3">
        <v>113</v>
      </c>
      <c r="C35" s="10" t="s">
        <v>185</v>
      </c>
      <c r="D35" s="2" t="s">
        <v>11</v>
      </c>
      <c r="E35" s="5" t="s">
        <v>192</v>
      </c>
      <c r="F35" s="2" t="s">
        <v>25</v>
      </c>
      <c r="G35" s="6">
        <v>24919</v>
      </c>
      <c r="H35" s="7" t="s">
        <v>207</v>
      </c>
      <c r="I35" s="2" t="s">
        <v>246</v>
      </c>
      <c r="J35" s="13">
        <v>6.2928240740740743E-2</v>
      </c>
      <c r="K35" s="13">
        <v>9.2997685185185183E-2</v>
      </c>
      <c r="L35" s="16">
        <v>4</v>
      </c>
      <c r="M35" s="64">
        <v>0.13811342592592593</v>
      </c>
    </row>
    <row r="36" spans="1:13">
      <c r="A36" s="3">
        <v>33</v>
      </c>
      <c r="B36" s="3">
        <v>72</v>
      </c>
      <c r="C36" s="10" t="s">
        <v>60</v>
      </c>
      <c r="D36" s="2" t="s">
        <v>2</v>
      </c>
      <c r="E36" s="5" t="s">
        <v>61</v>
      </c>
      <c r="F36" s="2" t="s">
        <v>257</v>
      </c>
      <c r="G36" s="6">
        <v>27814</v>
      </c>
      <c r="H36" s="12" t="s">
        <v>202</v>
      </c>
      <c r="I36" s="2"/>
      <c r="J36" s="13">
        <v>6.324074074074075E-2</v>
      </c>
      <c r="K36" s="13">
        <v>9.3912037037037044E-2</v>
      </c>
      <c r="L36" s="16">
        <v>17</v>
      </c>
      <c r="M36" s="64">
        <v>0.13843749999999999</v>
      </c>
    </row>
    <row r="37" spans="1:13">
      <c r="A37" s="3">
        <v>34</v>
      </c>
      <c r="B37" s="3">
        <v>46</v>
      </c>
      <c r="C37" s="10" t="s">
        <v>254</v>
      </c>
      <c r="D37" s="2" t="s">
        <v>5</v>
      </c>
      <c r="E37" s="5" t="s">
        <v>192</v>
      </c>
      <c r="F37" s="2" t="s">
        <v>84</v>
      </c>
      <c r="G37" s="6">
        <v>33231</v>
      </c>
      <c r="H37" s="12" t="s">
        <v>202</v>
      </c>
      <c r="I37" s="2"/>
      <c r="J37" s="13">
        <v>5.8692129629629629E-2</v>
      </c>
      <c r="K37" s="13">
        <v>9.0810185185185188E-2</v>
      </c>
      <c r="L37" s="16">
        <v>18</v>
      </c>
      <c r="M37" s="64">
        <v>0.13891203703703703</v>
      </c>
    </row>
    <row r="38" spans="1:13">
      <c r="A38" s="4">
        <v>35</v>
      </c>
      <c r="B38" s="3">
        <v>41</v>
      </c>
      <c r="C38" s="8" t="s">
        <v>116</v>
      </c>
      <c r="D38" s="2" t="s">
        <v>95</v>
      </c>
      <c r="E38" s="5" t="s">
        <v>192</v>
      </c>
      <c r="F38" s="2" t="s">
        <v>25</v>
      </c>
      <c r="G38" s="6">
        <v>32093</v>
      </c>
      <c r="H38" s="12" t="s">
        <v>202</v>
      </c>
      <c r="I38" s="2" t="s">
        <v>58</v>
      </c>
      <c r="J38" s="13">
        <v>7.0717592592592596E-2</v>
      </c>
      <c r="K38" s="13">
        <v>9.9884259259259256E-2</v>
      </c>
      <c r="L38" s="16">
        <v>19</v>
      </c>
      <c r="M38" s="64">
        <v>0.1404050925925926</v>
      </c>
    </row>
    <row r="39" spans="1:13">
      <c r="A39" s="4">
        <v>36</v>
      </c>
      <c r="B39" s="3">
        <v>64</v>
      </c>
      <c r="C39" s="8" t="s">
        <v>188</v>
      </c>
      <c r="D39" s="2" t="s">
        <v>13</v>
      </c>
      <c r="E39" s="5" t="s">
        <v>192</v>
      </c>
      <c r="F39" s="2" t="s">
        <v>25</v>
      </c>
      <c r="G39" s="6">
        <v>26766</v>
      </c>
      <c r="H39" s="7" t="s">
        <v>207</v>
      </c>
      <c r="I39" s="2" t="s">
        <v>246</v>
      </c>
      <c r="J39" s="13">
        <v>6.9212962962962962E-2</v>
      </c>
      <c r="K39" s="13">
        <v>9.9351851851851858E-2</v>
      </c>
      <c r="L39" s="16">
        <v>5</v>
      </c>
      <c r="M39" s="64">
        <v>0.1414236111111111</v>
      </c>
    </row>
    <row r="40" spans="1:13">
      <c r="A40" s="4">
        <v>37</v>
      </c>
      <c r="B40" s="3">
        <v>133</v>
      </c>
      <c r="C40" s="8" t="s">
        <v>262</v>
      </c>
      <c r="D40" s="2" t="s">
        <v>2</v>
      </c>
      <c r="E40" s="5" t="s">
        <v>192</v>
      </c>
      <c r="F40" s="2" t="s">
        <v>171</v>
      </c>
      <c r="G40" s="6">
        <v>24435</v>
      </c>
      <c r="H40" s="7" t="s">
        <v>207</v>
      </c>
      <c r="I40" s="2"/>
      <c r="J40" s="13">
        <v>6.6041666666666665E-2</v>
      </c>
      <c r="K40" s="13">
        <v>9.5879629629629634E-2</v>
      </c>
      <c r="L40" s="16">
        <v>6</v>
      </c>
      <c r="M40" s="64">
        <v>0.1416435185185185</v>
      </c>
    </row>
    <row r="41" spans="1:13">
      <c r="A41" s="4">
        <v>38</v>
      </c>
      <c r="B41" s="3">
        <v>129</v>
      </c>
      <c r="C41" s="8" t="s">
        <v>263</v>
      </c>
      <c r="D41" s="2" t="s">
        <v>118</v>
      </c>
      <c r="E41" s="2" t="s">
        <v>37</v>
      </c>
      <c r="F41" s="2" t="s">
        <v>39</v>
      </c>
      <c r="G41" s="6">
        <v>26049</v>
      </c>
      <c r="H41" s="7" t="s">
        <v>207</v>
      </c>
      <c r="I41" s="2"/>
      <c r="J41" s="13">
        <v>6.9826388888888882E-2</v>
      </c>
      <c r="K41" s="13">
        <v>9.931712962962963E-2</v>
      </c>
      <c r="L41" s="16">
        <v>7</v>
      </c>
      <c r="M41" s="64">
        <v>0.14190972222222223</v>
      </c>
    </row>
    <row r="42" spans="1:13">
      <c r="A42" s="4">
        <v>39</v>
      </c>
      <c r="B42" s="3">
        <v>106</v>
      </c>
      <c r="C42" s="10" t="s">
        <v>77</v>
      </c>
      <c r="D42" s="2" t="s">
        <v>6</v>
      </c>
      <c r="E42" s="5" t="s">
        <v>192</v>
      </c>
      <c r="F42" s="2" t="s">
        <v>41</v>
      </c>
      <c r="G42" s="6">
        <v>30725</v>
      </c>
      <c r="H42" s="12" t="s">
        <v>202</v>
      </c>
      <c r="I42" s="2" t="s">
        <v>58</v>
      </c>
      <c r="J42" s="13">
        <v>6.7303240740740733E-2</v>
      </c>
      <c r="K42" s="13">
        <v>9.6886574074074083E-2</v>
      </c>
      <c r="L42" s="16">
        <v>20</v>
      </c>
      <c r="M42" s="64">
        <v>0.14206018518518518</v>
      </c>
    </row>
    <row r="43" spans="1:13">
      <c r="A43" s="4">
        <v>40</v>
      </c>
      <c r="B43" s="3">
        <v>145</v>
      </c>
      <c r="C43" s="8" t="s">
        <v>133</v>
      </c>
      <c r="D43" s="2" t="s">
        <v>15</v>
      </c>
      <c r="E43" s="2" t="s">
        <v>61</v>
      </c>
      <c r="F43" s="2" t="s">
        <v>65</v>
      </c>
      <c r="G43" s="6">
        <v>30011</v>
      </c>
      <c r="H43" s="12" t="s">
        <v>202</v>
      </c>
      <c r="I43" s="2" t="s">
        <v>134</v>
      </c>
      <c r="J43" s="13">
        <v>6.9444444444444434E-2</v>
      </c>
      <c r="K43" s="13">
        <v>9.9884259259259256E-2</v>
      </c>
      <c r="L43" s="16">
        <v>21</v>
      </c>
      <c r="M43" s="64">
        <v>0.14209490740740741</v>
      </c>
    </row>
    <row r="44" spans="1:13">
      <c r="A44" s="4">
        <v>41</v>
      </c>
      <c r="B44" s="3">
        <v>81</v>
      </c>
      <c r="C44" s="8" t="s">
        <v>264</v>
      </c>
      <c r="D44" s="2" t="s">
        <v>9</v>
      </c>
      <c r="E44" s="5" t="s">
        <v>192</v>
      </c>
      <c r="F44" s="2" t="s">
        <v>125</v>
      </c>
      <c r="G44" s="6">
        <v>29921</v>
      </c>
      <c r="H44" s="12" t="s">
        <v>202</v>
      </c>
      <c r="I44" s="2"/>
      <c r="J44" s="13">
        <v>6.6851851851851843E-2</v>
      </c>
      <c r="K44" s="13">
        <v>9.6458333333333326E-2</v>
      </c>
      <c r="L44" s="16">
        <v>22</v>
      </c>
      <c r="M44" s="64">
        <v>0.14268518518518516</v>
      </c>
    </row>
    <row r="45" spans="1:13">
      <c r="A45" s="4">
        <v>42</v>
      </c>
      <c r="B45" s="3">
        <v>53</v>
      </c>
      <c r="C45" s="8" t="s">
        <v>150</v>
      </c>
      <c r="D45" s="2" t="s">
        <v>7</v>
      </c>
      <c r="E45" s="2" t="s">
        <v>61</v>
      </c>
      <c r="F45" s="2" t="s">
        <v>83</v>
      </c>
      <c r="G45" s="6">
        <v>27920</v>
      </c>
      <c r="H45" s="12" t="s">
        <v>202</v>
      </c>
      <c r="I45" s="2"/>
      <c r="J45" s="13">
        <v>6.4490740740740737E-2</v>
      </c>
      <c r="K45" s="13">
        <v>9.6099537037037039E-2</v>
      </c>
      <c r="L45" s="16">
        <v>23</v>
      </c>
      <c r="M45" s="64">
        <v>0.1429398148148148</v>
      </c>
    </row>
    <row r="46" spans="1:13">
      <c r="A46" s="4">
        <v>43</v>
      </c>
      <c r="B46" s="3">
        <v>137</v>
      </c>
      <c r="C46" s="8" t="s">
        <v>265</v>
      </c>
      <c r="D46" s="2" t="s">
        <v>4</v>
      </c>
      <c r="E46" s="5" t="s">
        <v>192</v>
      </c>
      <c r="F46" s="2" t="s">
        <v>122</v>
      </c>
      <c r="G46" s="6">
        <v>32378</v>
      </c>
      <c r="H46" s="12" t="s">
        <v>202</v>
      </c>
      <c r="I46" s="2"/>
      <c r="J46" s="13">
        <v>6.7314814814814813E-2</v>
      </c>
      <c r="K46" s="13">
        <v>9.7280092592592585E-2</v>
      </c>
      <c r="L46" s="16">
        <v>24</v>
      </c>
      <c r="M46" s="64">
        <v>0.14331018518518518</v>
      </c>
    </row>
    <row r="47" spans="1:13">
      <c r="A47" s="4">
        <v>44</v>
      </c>
      <c r="B47" s="3">
        <v>138</v>
      </c>
      <c r="C47" s="8" t="s">
        <v>123</v>
      </c>
      <c r="D47" s="2" t="s">
        <v>17</v>
      </c>
      <c r="E47" s="5" t="s">
        <v>192</v>
      </c>
      <c r="F47" s="2" t="s">
        <v>122</v>
      </c>
      <c r="G47" s="6">
        <v>31828</v>
      </c>
      <c r="H47" s="12" t="s">
        <v>202</v>
      </c>
      <c r="I47" s="2"/>
      <c r="J47" s="13">
        <v>6.7314814814814813E-2</v>
      </c>
      <c r="K47" s="13">
        <v>9.7280092592592585E-2</v>
      </c>
      <c r="L47" s="16">
        <v>25</v>
      </c>
      <c r="M47" s="64">
        <v>0.14331018518518518</v>
      </c>
    </row>
    <row r="48" spans="1:13">
      <c r="A48" s="4">
        <v>45</v>
      </c>
      <c r="B48" s="3">
        <v>44</v>
      </c>
      <c r="C48" s="8" t="s">
        <v>163</v>
      </c>
      <c r="D48" s="2" t="s">
        <v>266</v>
      </c>
      <c r="E48" s="5" t="s">
        <v>192</v>
      </c>
      <c r="F48" s="2" t="s">
        <v>33</v>
      </c>
      <c r="G48" s="6">
        <v>34105</v>
      </c>
      <c r="H48" s="12" t="s">
        <v>202</v>
      </c>
      <c r="I48" s="2" t="s">
        <v>284</v>
      </c>
      <c r="J48" s="13">
        <v>6.9444444444444434E-2</v>
      </c>
      <c r="K48" s="13">
        <v>0.10020833333333334</v>
      </c>
      <c r="L48" s="16">
        <v>26</v>
      </c>
      <c r="M48" s="64">
        <v>0.14373842592592592</v>
      </c>
    </row>
    <row r="49" spans="1:13">
      <c r="A49" s="4">
        <v>46</v>
      </c>
      <c r="B49" s="3">
        <v>168</v>
      </c>
      <c r="C49" s="10" t="s">
        <v>268</v>
      </c>
      <c r="D49" s="2" t="s">
        <v>57</v>
      </c>
      <c r="E49" s="2" t="s">
        <v>45</v>
      </c>
      <c r="F49" s="2" t="s">
        <v>46</v>
      </c>
      <c r="G49" s="6">
        <v>25195</v>
      </c>
      <c r="H49" s="7" t="s">
        <v>207</v>
      </c>
      <c r="I49" s="2"/>
      <c r="J49" s="13">
        <v>6.9884259259259257E-2</v>
      </c>
      <c r="K49" s="13">
        <v>0.10118055555555555</v>
      </c>
      <c r="L49" s="16">
        <v>8</v>
      </c>
      <c r="M49" s="64">
        <v>0.14428240740740741</v>
      </c>
    </row>
    <row r="50" spans="1:13">
      <c r="A50" s="4">
        <v>47</v>
      </c>
      <c r="B50" s="3">
        <v>87</v>
      </c>
      <c r="C50" s="10" t="s">
        <v>236</v>
      </c>
      <c r="D50" s="2" t="s">
        <v>269</v>
      </c>
      <c r="E50" s="2" t="s">
        <v>29</v>
      </c>
      <c r="F50" s="2" t="s">
        <v>30</v>
      </c>
      <c r="G50" s="6">
        <v>25288</v>
      </c>
      <c r="H50" s="7" t="s">
        <v>207</v>
      </c>
      <c r="I50" s="2" t="s">
        <v>285</v>
      </c>
      <c r="J50" s="13">
        <v>7.2222222222222229E-2</v>
      </c>
      <c r="K50" s="13">
        <v>0.10207175925925926</v>
      </c>
      <c r="L50" s="16">
        <v>9</v>
      </c>
      <c r="M50" s="64">
        <v>0.1446875</v>
      </c>
    </row>
    <row r="51" spans="1:13">
      <c r="A51" s="4">
        <v>48</v>
      </c>
      <c r="B51" s="3">
        <v>135</v>
      </c>
      <c r="C51" s="10" t="s">
        <v>47</v>
      </c>
      <c r="D51" s="2" t="s">
        <v>7</v>
      </c>
      <c r="E51" s="5" t="s">
        <v>192</v>
      </c>
      <c r="F51" s="2" t="s">
        <v>32</v>
      </c>
      <c r="G51" s="6">
        <v>31425</v>
      </c>
      <c r="H51" s="12" t="s">
        <v>202</v>
      </c>
      <c r="I51" s="2" t="s">
        <v>48</v>
      </c>
      <c r="J51" s="13">
        <v>6.6504629629629622E-2</v>
      </c>
      <c r="K51" s="13">
        <v>9.9259259259259269E-2</v>
      </c>
      <c r="L51" s="16">
        <v>27</v>
      </c>
      <c r="M51" s="64">
        <v>0.14524305555555556</v>
      </c>
    </row>
    <row r="52" spans="1:13">
      <c r="A52" s="4">
        <v>49</v>
      </c>
      <c r="B52" s="3">
        <v>126</v>
      </c>
      <c r="C52" s="8" t="s">
        <v>271</v>
      </c>
      <c r="D52" s="2" t="s">
        <v>14</v>
      </c>
      <c r="E52" s="5" t="s">
        <v>192</v>
      </c>
      <c r="F52" s="2" t="s">
        <v>183</v>
      </c>
      <c r="G52" s="6">
        <v>23337</v>
      </c>
      <c r="H52" s="16" t="s">
        <v>225</v>
      </c>
      <c r="I52" s="2" t="s">
        <v>184</v>
      </c>
      <c r="J52" s="13">
        <v>6.6041666666666665E-2</v>
      </c>
      <c r="K52" s="13">
        <v>9.5879629629629634E-2</v>
      </c>
      <c r="L52" s="16">
        <v>7</v>
      </c>
      <c r="M52" s="64">
        <v>0.14560185185185184</v>
      </c>
    </row>
    <row r="53" spans="1:13">
      <c r="A53" s="4">
        <v>50</v>
      </c>
      <c r="B53" s="3">
        <v>97</v>
      </c>
      <c r="C53" s="8" t="s">
        <v>272</v>
      </c>
      <c r="D53" s="2" t="s">
        <v>127</v>
      </c>
      <c r="E53" s="2" t="s">
        <v>29</v>
      </c>
      <c r="F53" s="2" t="s">
        <v>53</v>
      </c>
      <c r="G53" s="6">
        <v>32520</v>
      </c>
      <c r="H53" s="12" t="s">
        <v>202</v>
      </c>
      <c r="I53" s="2" t="s">
        <v>219</v>
      </c>
      <c r="J53" s="13">
        <v>7.2858796296296297E-2</v>
      </c>
      <c r="K53" s="13">
        <v>0.10355324074074074</v>
      </c>
      <c r="L53" s="16">
        <v>28</v>
      </c>
      <c r="M53" s="64">
        <v>0.14635416666666667</v>
      </c>
    </row>
    <row r="54" spans="1:13">
      <c r="A54" s="4">
        <v>51</v>
      </c>
      <c r="B54" s="3">
        <v>50</v>
      </c>
      <c r="C54" s="8" t="s">
        <v>179</v>
      </c>
      <c r="D54" s="2" t="s">
        <v>16</v>
      </c>
      <c r="E54" s="5" t="s">
        <v>192</v>
      </c>
      <c r="F54" s="2" t="s">
        <v>33</v>
      </c>
      <c r="G54" s="6">
        <v>33601</v>
      </c>
      <c r="H54" s="12" t="s">
        <v>202</v>
      </c>
      <c r="I54" s="2" t="s">
        <v>211</v>
      </c>
      <c r="J54" s="13">
        <v>7.2222222222222229E-2</v>
      </c>
      <c r="K54" s="13">
        <v>0.10049768518518519</v>
      </c>
      <c r="L54" s="16">
        <v>29</v>
      </c>
      <c r="M54" s="64">
        <v>0.1467013888888889</v>
      </c>
    </row>
    <row r="55" spans="1:13">
      <c r="A55" s="4">
        <v>52</v>
      </c>
      <c r="B55" s="3">
        <v>75</v>
      </c>
      <c r="C55" s="8" t="s">
        <v>273</v>
      </c>
      <c r="D55" s="2" t="s">
        <v>160</v>
      </c>
      <c r="E55" s="2" t="s">
        <v>37</v>
      </c>
      <c r="F55" s="2" t="s">
        <v>161</v>
      </c>
      <c r="G55" s="6">
        <v>18504</v>
      </c>
      <c r="H55" s="16" t="s">
        <v>283</v>
      </c>
      <c r="I55" s="15" t="s">
        <v>286</v>
      </c>
      <c r="J55" s="13">
        <v>7.3495370370370364E-2</v>
      </c>
      <c r="K55" s="13">
        <v>0.10432870370370372</v>
      </c>
      <c r="L55" s="16">
        <v>1</v>
      </c>
      <c r="M55" s="64">
        <v>0.14678240740740742</v>
      </c>
    </row>
    <row r="56" spans="1:13">
      <c r="A56" s="4">
        <v>53</v>
      </c>
      <c r="B56" s="3">
        <v>119</v>
      </c>
      <c r="C56" s="8" t="s">
        <v>274</v>
      </c>
      <c r="D56" s="2" t="s">
        <v>12</v>
      </c>
      <c r="E56" s="5" t="s">
        <v>192</v>
      </c>
      <c r="F56" s="2" t="s">
        <v>26</v>
      </c>
      <c r="G56" s="6">
        <v>33737</v>
      </c>
      <c r="H56" s="12" t="s">
        <v>202</v>
      </c>
      <c r="I56" s="2" t="s">
        <v>58</v>
      </c>
      <c r="J56" s="13">
        <v>6.834490740740741E-2</v>
      </c>
      <c r="K56" s="13">
        <v>9.8842592592592593E-2</v>
      </c>
      <c r="L56" s="16">
        <v>30</v>
      </c>
      <c r="M56" s="64">
        <v>0.15003472222222222</v>
      </c>
    </row>
    <row r="57" spans="1:13">
      <c r="A57" s="4">
        <v>54</v>
      </c>
      <c r="B57" s="3">
        <v>163</v>
      </c>
      <c r="C57" s="8" t="s">
        <v>170</v>
      </c>
      <c r="D57" s="2" t="s">
        <v>275</v>
      </c>
      <c r="E57" s="2" t="s">
        <v>29</v>
      </c>
      <c r="F57" s="2" t="s">
        <v>169</v>
      </c>
      <c r="G57" s="6">
        <v>32533</v>
      </c>
      <c r="H57" s="12" t="s">
        <v>202</v>
      </c>
      <c r="I57" s="2" t="s">
        <v>219</v>
      </c>
      <c r="J57" s="13">
        <v>7.4247685185185194E-2</v>
      </c>
      <c r="K57" s="13">
        <v>0.10534722222222222</v>
      </c>
      <c r="L57" s="16">
        <v>31</v>
      </c>
      <c r="M57" s="64">
        <v>0.15091435185185184</v>
      </c>
    </row>
    <row r="58" spans="1:13">
      <c r="A58" s="4">
        <v>55</v>
      </c>
      <c r="B58" s="3">
        <v>160</v>
      </c>
      <c r="C58" s="8" t="s">
        <v>276</v>
      </c>
      <c r="D58" s="2" t="s">
        <v>277</v>
      </c>
      <c r="E58" s="2" t="s">
        <v>29</v>
      </c>
      <c r="F58" s="2" t="s">
        <v>169</v>
      </c>
      <c r="G58" s="6">
        <v>32079</v>
      </c>
      <c r="H58" s="12" t="s">
        <v>202</v>
      </c>
      <c r="I58" s="2" t="s">
        <v>35</v>
      </c>
      <c r="J58" s="13">
        <v>7.4247685185185194E-2</v>
      </c>
      <c r="K58" s="13">
        <v>0.10534722222222222</v>
      </c>
      <c r="L58" s="16">
        <v>32</v>
      </c>
      <c r="M58" s="64">
        <v>0.15091435185185184</v>
      </c>
    </row>
    <row r="59" spans="1:13">
      <c r="A59" s="4">
        <v>56</v>
      </c>
      <c r="B59" s="3">
        <v>66</v>
      </c>
      <c r="C59" s="8" t="s">
        <v>278</v>
      </c>
      <c r="D59" s="2" t="s">
        <v>95</v>
      </c>
      <c r="E59" s="5" t="s">
        <v>192</v>
      </c>
      <c r="F59" s="2" t="s">
        <v>33</v>
      </c>
      <c r="G59" s="6">
        <v>30045</v>
      </c>
      <c r="H59" s="12" t="s">
        <v>202</v>
      </c>
      <c r="I59" s="2"/>
      <c r="J59" s="13">
        <v>7.5162037037037041E-2</v>
      </c>
      <c r="K59" s="13">
        <v>0.10590277777777778</v>
      </c>
      <c r="L59" s="16">
        <v>33</v>
      </c>
      <c r="M59" s="64">
        <v>0.15111111111111111</v>
      </c>
    </row>
    <row r="60" spans="1:13">
      <c r="A60" s="4">
        <v>57</v>
      </c>
      <c r="B60" s="3">
        <v>131</v>
      </c>
      <c r="C60" s="10" t="s">
        <v>31</v>
      </c>
      <c r="D60" s="2" t="s">
        <v>4</v>
      </c>
      <c r="E60" s="5" t="s">
        <v>192</v>
      </c>
      <c r="F60" s="2" t="s">
        <v>32</v>
      </c>
      <c r="G60" s="6">
        <v>30929</v>
      </c>
      <c r="H60" s="12" t="s">
        <v>202</v>
      </c>
      <c r="I60" s="2" t="s">
        <v>211</v>
      </c>
      <c r="J60" s="13">
        <v>6.5451388888888892E-2</v>
      </c>
      <c r="K60" s="13">
        <v>9.9039351851851851E-2</v>
      </c>
      <c r="L60" s="16">
        <v>34</v>
      </c>
      <c r="M60" s="64">
        <v>0.15199074074074073</v>
      </c>
    </row>
    <row r="61" spans="1:13">
      <c r="A61" s="4">
        <v>58</v>
      </c>
      <c r="B61" s="3">
        <v>147</v>
      </c>
      <c r="C61" s="8" t="s">
        <v>280</v>
      </c>
      <c r="D61" s="2" t="s">
        <v>14</v>
      </c>
      <c r="E61" s="2" t="s">
        <v>29</v>
      </c>
      <c r="F61" s="2" t="s">
        <v>30</v>
      </c>
      <c r="G61" s="6">
        <v>25725</v>
      </c>
      <c r="H61" s="7" t="s">
        <v>207</v>
      </c>
      <c r="I61" s="2" t="s">
        <v>287</v>
      </c>
      <c r="J61" s="13">
        <v>7.662037037037038E-2</v>
      </c>
      <c r="K61" s="13">
        <v>0.10869212962962964</v>
      </c>
      <c r="L61" s="16">
        <v>10</v>
      </c>
      <c r="M61" s="64">
        <v>0.15209490740740741</v>
      </c>
    </row>
    <row r="62" spans="1:13">
      <c r="A62" s="4">
        <v>59</v>
      </c>
      <c r="B62" s="3">
        <v>125</v>
      </c>
      <c r="C62" s="10" t="s">
        <v>281</v>
      </c>
      <c r="D62" s="2" t="s">
        <v>11</v>
      </c>
      <c r="E62" s="5" t="s">
        <v>192</v>
      </c>
      <c r="F62" s="2" t="s">
        <v>25</v>
      </c>
      <c r="G62" s="6">
        <v>27246</v>
      </c>
      <c r="H62" s="7" t="s">
        <v>207</v>
      </c>
      <c r="I62" s="2"/>
      <c r="J62" s="13">
        <v>7.256944444444445E-2</v>
      </c>
      <c r="K62" s="13">
        <v>0.10458333333333332</v>
      </c>
      <c r="L62" s="16">
        <v>11</v>
      </c>
      <c r="M62" s="64">
        <v>0.15282407407407408</v>
      </c>
    </row>
    <row r="63" spans="1:13">
      <c r="A63" s="4">
        <v>60</v>
      </c>
      <c r="B63" s="3">
        <v>158</v>
      </c>
      <c r="C63" s="8" t="s">
        <v>282</v>
      </c>
      <c r="D63" s="2" t="s">
        <v>111</v>
      </c>
      <c r="E63" s="2" t="s">
        <v>29</v>
      </c>
      <c r="F63" s="2" t="s">
        <v>53</v>
      </c>
      <c r="G63" s="6">
        <v>26510</v>
      </c>
      <c r="H63" s="7" t="s">
        <v>207</v>
      </c>
      <c r="I63" s="2"/>
      <c r="J63" s="13">
        <v>7.2326388888888885E-2</v>
      </c>
      <c r="K63" s="13">
        <v>0.1045949074074074</v>
      </c>
      <c r="L63" s="16">
        <v>12</v>
      </c>
      <c r="M63" s="64">
        <v>0.15331018518518519</v>
      </c>
    </row>
    <row r="64" spans="1:13">
      <c r="A64" s="3">
        <v>61</v>
      </c>
      <c r="B64" s="3">
        <v>181</v>
      </c>
      <c r="C64" s="10" t="s">
        <v>261</v>
      </c>
      <c r="D64" s="2" t="s">
        <v>8</v>
      </c>
      <c r="E64" s="5" t="s">
        <v>192</v>
      </c>
      <c r="F64" s="2" t="s">
        <v>125</v>
      </c>
      <c r="G64" s="6">
        <v>26722</v>
      </c>
      <c r="H64" s="12" t="s">
        <v>207</v>
      </c>
      <c r="I64" s="2" t="s">
        <v>211</v>
      </c>
      <c r="J64" s="13">
        <v>6.4710648148148142E-2</v>
      </c>
      <c r="K64" s="13">
        <v>9.8009259259259254E-2</v>
      </c>
      <c r="L64" s="16">
        <v>13</v>
      </c>
      <c r="M64" s="64">
        <v>0.15384259259259259</v>
      </c>
    </row>
    <row r="65" spans="1:13">
      <c r="A65" s="4">
        <v>62</v>
      </c>
      <c r="B65" s="3">
        <v>166</v>
      </c>
      <c r="C65" s="8" t="s">
        <v>288</v>
      </c>
      <c r="D65" s="2" t="s">
        <v>289</v>
      </c>
      <c r="E65" s="2" t="s">
        <v>29</v>
      </c>
      <c r="F65" s="2" t="s">
        <v>53</v>
      </c>
      <c r="G65" s="6">
        <v>27855</v>
      </c>
      <c r="H65" s="12" t="s">
        <v>202</v>
      </c>
      <c r="I65" s="2" t="s">
        <v>219</v>
      </c>
      <c r="J65" s="13">
        <v>7.5381944444444446E-2</v>
      </c>
      <c r="K65" s="13">
        <v>0.1078587962962963</v>
      </c>
      <c r="L65" s="16">
        <v>35</v>
      </c>
      <c r="M65" s="64">
        <v>0.1547337962962963</v>
      </c>
    </row>
    <row r="66" spans="1:13">
      <c r="A66" s="4">
        <v>63</v>
      </c>
      <c r="B66" s="3">
        <v>13</v>
      </c>
      <c r="C66" s="8" t="s">
        <v>96</v>
      </c>
      <c r="D66" s="2" t="s">
        <v>12</v>
      </c>
      <c r="E66" s="5" t="s">
        <v>192</v>
      </c>
      <c r="F66" s="2" t="s">
        <v>33</v>
      </c>
      <c r="G66" s="6">
        <v>28894</v>
      </c>
      <c r="H66" s="12" t="s">
        <v>202</v>
      </c>
      <c r="I66" s="2" t="s">
        <v>56</v>
      </c>
      <c r="J66" s="13">
        <v>7.5925925925925938E-2</v>
      </c>
      <c r="K66" s="13">
        <v>0.10773148148148148</v>
      </c>
      <c r="L66" s="16">
        <v>36</v>
      </c>
      <c r="M66" s="64">
        <v>0.15488425925925928</v>
      </c>
    </row>
    <row r="67" spans="1:13">
      <c r="A67" s="4">
        <v>64</v>
      </c>
      <c r="B67" s="3">
        <v>58</v>
      </c>
      <c r="C67" s="8" t="s">
        <v>291</v>
      </c>
      <c r="D67" s="2" t="s">
        <v>12</v>
      </c>
      <c r="E67" s="5" t="s">
        <v>192</v>
      </c>
      <c r="F67" s="2" t="s">
        <v>33</v>
      </c>
      <c r="G67" s="6">
        <v>33630</v>
      </c>
      <c r="H67" s="12" t="s">
        <v>202</v>
      </c>
      <c r="I67" s="2"/>
      <c r="J67" s="13">
        <v>6.5937499999999996E-2</v>
      </c>
      <c r="K67" s="13">
        <v>0.10378472222222222</v>
      </c>
      <c r="L67" s="16">
        <v>37</v>
      </c>
      <c r="M67" s="64">
        <v>0.15527777777777776</v>
      </c>
    </row>
    <row r="68" spans="1:13">
      <c r="A68" s="4">
        <v>65</v>
      </c>
      <c r="B68" s="3">
        <v>172</v>
      </c>
      <c r="C68" s="10" t="s">
        <v>72</v>
      </c>
      <c r="D68" s="2" t="s">
        <v>13</v>
      </c>
      <c r="E68" s="2" t="s">
        <v>61</v>
      </c>
      <c r="F68" s="2" t="s">
        <v>73</v>
      </c>
      <c r="G68" s="6">
        <v>31086</v>
      </c>
      <c r="H68" s="12" t="s">
        <v>202</v>
      </c>
      <c r="I68" s="2" t="s">
        <v>74</v>
      </c>
      <c r="J68" s="13">
        <v>7.6342592592592587E-2</v>
      </c>
      <c r="K68" s="13">
        <v>0.10773148148148148</v>
      </c>
      <c r="L68" s="16">
        <v>38</v>
      </c>
      <c r="M68" s="64">
        <v>0.15550925925925926</v>
      </c>
    </row>
    <row r="69" spans="1:13">
      <c r="A69" s="4">
        <v>66</v>
      </c>
      <c r="B69" s="3">
        <v>76</v>
      </c>
      <c r="C69" s="8" t="s">
        <v>292</v>
      </c>
      <c r="D69" s="2" t="s">
        <v>115</v>
      </c>
      <c r="E69" s="2" t="s">
        <v>29</v>
      </c>
      <c r="F69" s="2" t="s">
        <v>30</v>
      </c>
      <c r="G69" s="6">
        <v>27262</v>
      </c>
      <c r="H69" s="7" t="s">
        <v>207</v>
      </c>
      <c r="I69" s="2" t="s">
        <v>298</v>
      </c>
      <c r="J69" s="13">
        <v>7.6388888888888895E-2</v>
      </c>
      <c r="K69" s="13">
        <v>0.10975694444444445</v>
      </c>
      <c r="L69" s="16">
        <v>14</v>
      </c>
      <c r="M69" s="64">
        <v>0.15577546296296296</v>
      </c>
    </row>
    <row r="70" spans="1:13">
      <c r="A70" s="4">
        <v>67</v>
      </c>
      <c r="B70" s="3">
        <v>70</v>
      </c>
      <c r="C70" s="10" t="s">
        <v>293</v>
      </c>
      <c r="D70" s="2" t="s">
        <v>4</v>
      </c>
      <c r="E70" s="5" t="s">
        <v>192</v>
      </c>
      <c r="F70" s="2" t="s">
        <v>69</v>
      </c>
      <c r="G70" s="6">
        <v>28268</v>
      </c>
      <c r="H70" s="12" t="s">
        <v>202</v>
      </c>
      <c r="I70" s="2" t="s">
        <v>42</v>
      </c>
      <c r="J70" s="13">
        <v>7.4097222222222217E-2</v>
      </c>
      <c r="K70" s="13">
        <v>0.10627314814814814</v>
      </c>
      <c r="L70" s="16">
        <v>39</v>
      </c>
      <c r="M70" s="64">
        <v>0.15678240740740743</v>
      </c>
    </row>
    <row r="71" spans="1:13">
      <c r="A71" s="4">
        <v>68</v>
      </c>
      <c r="B71" s="3">
        <v>105</v>
      </c>
      <c r="C71" s="10" t="s">
        <v>294</v>
      </c>
      <c r="D71" s="2" t="s">
        <v>7</v>
      </c>
      <c r="E71" s="5" t="s">
        <v>192</v>
      </c>
      <c r="F71" s="2" t="s">
        <v>25</v>
      </c>
      <c r="G71" s="6">
        <v>29456</v>
      </c>
      <c r="H71" s="12" t="s">
        <v>202</v>
      </c>
      <c r="I71" s="2" t="s">
        <v>58</v>
      </c>
      <c r="J71" s="13">
        <v>7.3148148148148143E-2</v>
      </c>
      <c r="K71" s="13">
        <v>0.10688657407407408</v>
      </c>
      <c r="L71" s="16">
        <v>40</v>
      </c>
      <c r="M71" s="64">
        <v>0.15681712962962963</v>
      </c>
    </row>
    <row r="72" spans="1:13">
      <c r="A72" s="4">
        <v>69</v>
      </c>
      <c r="B72" s="3">
        <v>32</v>
      </c>
      <c r="C72" s="10" t="s">
        <v>50</v>
      </c>
      <c r="D72" s="2" t="s">
        <v>49</v>
      </c>
      <c r="E72" s="5" t="s">
        <v>192</v>
      </c>
      <c r="F72" s="2" t="s">
        <v>33</v>
      </c>
      <c r="G72" s="6">
        <v>33541</v>
      </c>
      <c r="H72" s="12" t="s">
        <v>202</v>
      </c>
      <c r="I72" s="2" t="s">
        <v>211</v>
      </c>
      <c r="J72" s="13">
        <v>7.3148148148148143E-2</v>
      </c>
      <c r="K72" s="13">
        <v>0.10688657407407408</v>
      </c>
      <c r="L72" s="16">
        <v>41</v>
      </c>
      <c r="M72" s="64">
        <v>0.15684027777777779</v>
      </c>
    </row>
    <row r="73" spans="1:13">
      <c r="A73" s="4">
        <v>70</v>
      </c>
      <c r="B73" s="3">
        <v>35</v>
      </c>
      <c r="C73" s="8" t="s">
        <v>176</v>
      </c>
      <c r="D73" s="2" t="s">
        <v>49</v>
      </c>
      <c r="E73" s="5" t="s">
        <v>192</v>
      </c>
      <c r="F73" s="2" t="s">
        <v>33</v>
      </c>
      <c r="G73" s="6">
        <v>23441</v>
      </c>
      <c r="H73" s="16" t="s">
        <v>225</v>
      </c>
      <c r="I73" s="2" t="s">
        <v>211</v>
      </c>
      <c r="J73" s="13">
        <v>7.3726851851851849E-2</v>
      </c>
      <c r="K73" s="13">
        <v>0.10773148148148148</v>
      </c>
      <c r="L73" s="16">
        <v>8</v>
      </c>
      <c r="M73" s="64">
        <v>0.15699074074074074</v>
      </c>
    </row>
    <row r="74" spans="1:13">
      <c r="A74" s="4">
        <v>71</v>
      </c>
      <c r="B74" s="3">
        <v>37</v>
      </c>
      <c r="C74" s="8" t="s">
        <v>296</v>
      </c>
      <c r="D74" s="2" t="s">
        <v>7</v>
      </c>
      <c r="E74" s="5" t="s">
        <v>192</v>
      </c>
      <c r="F74" s="2" t="s">
        <v>122</v>
      </c>
      <c r="G74" s="6">
        <v>31955</v>
      </c>
      <c r="H74" s="12" t="s">
        <v>202</v>
      </c>
      <c r="I74" s="2"/>
      <c r="J74" s="13">
        <v>6.7303240740740733E-2</v>
      </c>
      <c r="K74" s="13">
        <v>0.10081018518518518</v>
      </c>
      <c r="L74" s="16">
        <v>42</v>
      </c>
      <c r="M74" s="64">
        <v>0.15828703703703703</v>
      </c>
    </row>
    <row r="75" spans="1:13">
      <c r="A75" s="4">
        <v>72</v>
      </c>
      <c r="B75" s="3">
        <v>59</v>
      </c>
      <c r="C75" s="8" t="s">
        <v>159</v>
      </c>
      <c r="D75" s="2" t="s">
        <v>9</v>
      </c>
      <c r="E75" s="5" t="s">
        <v>192</v>
      </c>
      <c r="F75" s="2" t="s">
        <v>25</v>
      </c>
      <c r="G75" s="6">
        <v>33420</v>
      </c>
      <c r="H75" s="12" t="s">
        <v>202</v>
      </c>
      <c r="I75" s="2"/>
      <c r="J75" s="13">
        <v>7.4421296296296291E-2</v>
      </c>
      <c r="K75" s="13">
        <v>0.10752314814814816</v>
      </c>
      <c r="L75" s="16">
        <v>43</v>
      </c>
      <c r="M75" s="64">
        <v>0.15896990740740741</v>
      </c>
    </row>
    <row r="76" spans="1:13">
      <c r="A76" s="4">
        <v>73</v>
      </c>
      <c r="B76" s="3">
        <v>159</v>
      </c>
      <c r="C76" s="8" t="s">
        <v>98</v>
      </c>
      <c r="D76" s="2" t="s">
        <v>97</v>
      </c>
      <c r="E76" s="2" t="s">
        <v>29</v>
      </c>
      <c r="F76" s="2" t="s">
        <v>99</v>
      </c>
      <c r="G76" s="6">
        <v>15194</v>
      </c>
      <c r="H76" s="16" t="s">
        <v>283</v>
      </c>
      <c r="I76" s="2"/>
      <c r="J76" s="13">
        <v>7.885416666666667E-2</v>
      </c>
      <c r="K76" s="13">
        <v>0.11244212962962963</v>
      </c>
      <c r="L76" s="16">
        <v>2</v>
      </c>
      <c r="M76" s="64">
        <v>0.15930555555555556</v>
      </c>
    </row>
    <row r="77" spans="1:13">
      <c r="A77" s="4">
        <v>74</v>
      </c>
      <c r="B77" s="3">
        <v>48</v>
      </c>
      <c r="C77" s="8" t="s">
        <v>297</v>
      </c>
      <c r="D77" s="2" t="s">
        <v>85</v>
      </c>
      <c r="E77" s="5" t="s">
        <v>192</v>
      </c>
      <c r="F77" s="2" t="s">
        <v>33</v>
      </c>
      <c r="G77" s="6">
        <v>29874</v>
      </c>
      <c r="H77" s="12" t="s">
        <v>202</v>
      </c>
      <c r="I77" s="2" t="s">
        <v>284</v>
      </c>
      <c r="J77" s="13">
        <v>7.7662037037037043E-2</v>
      </c>
      <c r="K77" s="13">
        <v>0.11158564814814814</v>
      </c>
      <c r="L77" s="16">
        <v>44</v>
      </c>
      <c r="M77" s="64">
        <v>0.16056712962962963</v>
      </c>
    </row>
    <row r="78" spans="1:13">
      <c r="A78" s="4">
        <v>75</v>
      </c>
      <c r="B78" s="3">
        <v>140</v>
      </c>
      <c r="C78" s="8" t="s">
        <v>300</v>
      </c>
      <c r="D78" s="2" t="s">
        <v>9</v>
      </c>
      <c r="E78" s="5" t="s">
        <v>192</v>
      </c>
      <c r="F78" s="2" t="s">
        <v>33</v>
      </c>
      <c r="G78" s="6">
        <v>29748</v>
      </c>
      <c r="H78" s="12" t="s">
        <v>202</v>
      </c>
      <c r="I78" s="2"/>
      <c r="J78" s="13">
        <v>7.6701388888888888E-2</v>
      </c>
      <c r="K78" s="13">
        <v>0.10990740740740741</v>
      </c>
      <c r="L78" s="16">
        <v>45</v>
      </c>
      <c r="M78" s="64">
        <v>0.16118055555555555</v>
      </c>
    </row>
    <row r="79" spans="1:13">
      <c r="A79" s="4">
        <v>76</v>
      </c>
      <c r="B79" s="3">
        <v>51</v>
      </c>
      <c r="C79" s="8" t="s">
        <v>164</v>
      </c>
      <c r="D79" s="2" t="s">
        <v>5</v>
      </c>
      <c r="E79" s="5" t="s">
        <v>192</v>
      </c>
      <c r="F79" s="2" t="s">
        <v>33</v>
      </c>
      <c r="G79" s="6">
        <v>33237</v>
      </c>
      <c r="H79" s="12" t="s">
        <v>202</v>
      </c>
      <c r="I79" s="2"/>
      <c r="J79" s="13">
        <v>7.7662037037037043E-2</v>
      </c>
      <c r="K79" s="13">
        <v>0.11052083333333333</v>
      </c>
      <c r="L79" s="16">
        <v>46</v>
      </c>
      <c r="M79" s="64">
        <v>0.16214120370370369</v>
      </c>
    </row>
    <row r="80" spans="1:13">
      <c r="A80" s="4">
        <v>77</v>
      </c>
      <c r="B80" s="3">
        <v>71</v>
      </c>
      <c r="C80" s="10" t="s">
        <v>301</v>
      </c>
      <c r="D80" s="2" t="s">
        <v>1</v>
      </c>
      <c r="E80" s="2" t="s">
        <v>23</v>
      </c>
      <c r="F80" s="2" t="s">
        <v>70</v>
      </c>
      <c r="G80" s="6">
        <v>32534</v>
      </c>
      <c r="H80" s="12" t="s">
        <v>202</v>
      </c>
      <c r="I80" s="2" t="s">
        <v>322</v>
      </c>
      <c r="J80" s="13">
        <v>7.4097222222222217E-2</v>
      </c>
      <c r="K80" s="13">
        <v>0.10746527777777777</v>
      </c>
      <c r="L80" s="16">
        <v>47</v>
      </c>
      <c r="M80" s="64">
        <v>0.16266203703703705</v>
      </c>
    </row>
    <row r="81" spans="1:13">
      <c r="A81" s="4">
        <v>78</v>
      </c>
      <c r="B81" s="3">
        <v>154</v>
      </c>
      <c r="C81" s="10" t="s">
        <v>302</v>
      </c>
      <c r="D81" s="2" t="s">
        <v>303</v>
      </c>
      <c r="E81" s="2" t="s">
        <v>29</v>
      </c>
      <c r="F81" s="2" t="s">
        <v>30</v>
      </c>
      <c r="G81" s="6">
        <v>30671</v>
      </c>
      <c r="H81" s="12" t="s">
        <v>202</v>
      </c>
      <c r="I81" s="2" t="s">
        <v>323</v>
      </c>
      <c r="J81" s="13">
        <v>7.5324074074074085E-2</v>
      </c>
      <c r="K81" s="13">
        <v>0.11109953703703705</v>
      </c>
      <c r="L81" s="16">
        <v>48</v>
      </c>
      <c r="M81" s="64">
        <v>0.16358796296296296</v>
      </c>
    </row>
    <row r="82" spans="1:13">
      <c r="A82" s="4">
        <v>79</v>
      </c>
      <c r="B82" s="3">
        <v>146</v>
      </c>
      <c r="C82" s="10" t="s">
        <v>304</v>
      </c>
      <c r="D82" s="2" t="s">
        <v>52</v>
      </c>
      <c r="E82" s="2" t="s">
        <v>29</v>
      </c>
      <c r="F82" s="2" t="s">
        <v>53</v>
      </c>
      <c r="G82" s="6">
        <v>23143</v>
      </c>
      <c r="H82" s="16" t="s">
        <v>225</v>
      </c>
      <c r="I82" s="2" t="s">
        <v>245</v>
      </c>
      <c r="J82" s="13">
        <v>7.2071759259259252E-2</v>
      </c>
      <c r="K82" s="13">
        <v>0.11008101851851852</v>
      </c>
      <c r="L82" s="16">
        <v>9</v>
      </c>
      <c r="M82" s="64">
        <v>0.1640625</v>
      </c>
    </row>
    <row r="83" spans="1:13">
      <c r="A83" s="4">
        <v>80</v>
      </c>
      <c r="B83" s="3">
        <v>155</v>
      </c>
      <c r="C83" s="8" t="s">
        <v>305</v>
      </c>
      <c r="D83" s="2" t="s">
        <v>143</v>
      </c>
      <c r="E83" s="2" t="s">
        <v>29</v>
      </c>
      <c r="F83" s="2" t="s">
        <v>93</v>
      </c>
      <c r="G83" s="6">
        <v>29798</v>
      </c>
      <c r="H83" s="16" t="s">
        <v>202</v>
      </c>
      <c r="I83" s="2" t="s">
        <v>324</v>
      </c>
      <c r="J83" s="13">
        <v>7.768518518518519E-2</v>
      </c>
      <c r="K83" s="13">
        <v>0.11287037037037036</v>
      </c>
      <c r="L83" s="16">
        <v>49</v>
      </c>
      <c r="M83" s="64">
        <v>0.16446759259259261</v>
      </c>
    </row>
    <row r="84" spans="1:13">
      <c r="A84" s="4">
        <v>81</v>
      </c>
      <c r="B84" s="3">
        <v>9</v>
      </c>
      <c r="C84" s="8" t="s">
        <v>308</v>
      </c>
      <c r="D84" s="2" t="s">
        <v>309</v>
      </c>
      <c r="E84" s="2" t="s">
        <v>37</v>
      </c>
      <c r="F84" s="2" t="s">
        <v>154</v>
      </c>
      <c r="G84" s="6">
        <v>27529</v>
      </c>
      <c r="H84" s="32" t="s">
        <v>207</v>
      </c>
      <c r="I84" s="2" t="s">
        <v>243</v>
      </c>
      <c r="J84" s="13">
        <v>8.369212962962963E-2</v>
      </c>
      <c r="K84" s="13">
        <v>0.1183449074074074</v>
      </c>
      <c r="L84" s="16">
        <v>15</v>
      </c>
      <c r="M84" s="64">
        <v>0.16521990740740741</v>
      </c>
    </row>
    <row r="85" spans="1:13">
      <c r="A85" s="4">
        <v>82</v>
      </c>
      <c r="B85" s="3">
        <v>69</v>
      </c>
      <c r="C85" s="8" t="s">
        <v>310</v>
      </c>
      <c r="D85" s="2" t="s">
        <v>119</v>
      </c>
      <c r="E85" s="5" t="s">
        <v>192</v>
      </c>
      <c r="F85" s="2" t="s">
        <v>162</v>
      </c>
      <c r="G85" s="6">
        <v>32159</v>
      </c>
      <c r="H85" s="16" t="s">
        <v>202</v>
      </c>
      <c r="I85" s="2" t="s">
        <v>325</v>
      </c>
      <c r="J85" s="13">
        <v>7.6562499999999992E-2</v>
      </c>
      <c r="K85" s="13">
        <v>0.1101388888888889</v>
      </c>
      <c r="L85" s="16">
        <v>50</v>
      </c>
      <c r="M85" s="64">
        <v>0.16571759259259258</v>
      </c>
    </row>
    <row r="86" spans="1:13">
      <c r="A86" s="4">
        <v>83</v>
      </c>
      <c r="B86" s="3">
        <v>118</v>
      </c>
      <c r="C86" s="10" t="s">
        <v>312</v>
      </c>
      <c r="D86" s="2" t="s">
        <v>313</v>
      </c>
      <c r="E86" s="5" t="s">
        <v>192</v>
      </c>
      <c r="F86" s="2" t="s">
        <v>26</v>
      </c>
      <c r="G86" s="6">
        <v>34279</v>
      </c>
      <c r="H86" s="16" t="s">
        <v>202</v>
      </c>
      <c r="I86" s="2" t="s">
        <v>58</v>
      </c>
      <c r="J86" s="13">
        <v>6.9212962962962962E-2</v>
      </c>
      <c r="K86" s="13">
        <v>0.10252314814814815</v>
      </c>
      <c r="L86" s="16">
        <v>51</v>
      </c>
      <c r="M86" s="64">
        <v>0.16685185185185183</v>
      </c>
    </row>
    <row r="87" spans="1:13">
      <c r="A87" s="3">
        <v>84</v>
      </c>
      <c r="B87" s="3">
        <v>56</v>
      </c>
      <c r="C87" s="10" t="s">
        <v>299</v>
      </c>
      <c r="D87" s="2" t="s">
        <v>97</v>
      </c>
      <c r="E87" s="5" t="s">
        <v>192</v>
      </c>
      <c r="F87" s="2" t="s">
        <v>25</v>
      </c>
      <c r="G87" s="6">
        <v>30080</v>
      </c>
      <c r="H87" s="16" t="s">
        <v>202</v>
      </c>
      <c r="I87" s="2"/>
      <c r="J87" s="13">
        <v>7.4918981481481475E-2</v>
      </c>
      <c r="K87" s="13">
        <v>0.11167824074074074</v>
      </c>
      <c r="L87" s="16">
        <v>52</v>
      </c>
      <c r="M87" s="64">
        <v>0.16851851851851851</v>
      </c>
    </row>
    <row r="88" spans="1:13">
      <c r="A88" s="4">
        <v>85</v>
      </c>
      <c r="B88" s="3">
        <v>1</v>
      </c>
      <c r="C88" s="10" t="s">
        <v>63</v>
      </c>
      <c r="D88" s="2" t="s">
        <v>3</v>
      </c>
      <c r="E88" s="2" t="s">
        <v>61</v>
      </c>
      <c r="F88" s="2" t="s">
        <v>257</v>
      </c>
      <c r="G88" s="6">
        <v>21825</v>
      </c>
      <c r="H88" s="16" t="s">
        <v>225</v>
      </c>
      <c r="I88" s="2" t="s">
        <v>64</v>
      </c>
      <c r="J88" s="13">
        <v>7.5729166666666667E-2</v>
      </c>
      <c r="K88" s="13">
        <v>0.11268518518518518</v>
      </c>
      <c r="L88" s="16">
        <v>10</v>
      </c>
      <c r="M88" s="64">
        <v>0.16928240740740741</v>
      </c>
    </row>
    <row r="89" spans="1:13">
      <c r="A89" s="4">
        <v>86</v>
      </c>
      <c r="B89" s="3">
        <v>7</v>
      </c>
      <c r="C89" s="8" t="s">
        <v>314</v>
      </c>
      <c r="D89" s="2" t="s">
        <v>9</v>
      </c>
      <c r="E89" s="2" t="s">
        <v>37</v>
      </c>
      <c r="F89" s="2" t="s">
        <v>154</v>
      </c>
      <c r="G89" s="6">
        <v>31997</v>
      </c>
      <c r="H89" s="16" t="s">
        <v>202</v>
      </c>
      <c r="I89" s="2" t="s">
        <v>243</v>
      </c>
      <c r="J89" s="13">
        <v>8.369212962962963E-2</v>
      </c>
      <c r="K89" s="13">
        <v>0.11828703703703704</v>
      </c>
      <c r="L89" s="16">
        <v>53</v>
      </c>
      <c r="M89" s="64">
        <v>0.16959490740740743</v>
      </c>
    </row>
    <row r="90" spans="1:13">
      <c r="A90" s="4">
        <v>87</v>
      </c>
      <c r="B90" s="3">
        <v>24</v>
      </c>
      <c r="C90" s="10" t="s">
        <v>315</v>
      </c>
      <c r="D90" s="2" t="s">
        <v>6</v>
      </c>
      <c r="E90" s="2" t="s">
        <v>45</v>
      </c>
      <c r="F90" s="2" t="s">
        <v>79</v>
      </c>
      <c r="G90" s="6">
        <v>27256</v>
      </c>
      <c r="H90" s="32" t="s">
        <v>207</v>
      </c>
      <c r="I90" s="15" t="s">
        <v>326</v>
      </c>
      <c r="J90" s="13">
        <v>7.2418981481481473E-2</v>
      </c>
      <c r="K90" s="13">
        <v>0.11224537037037037</v>
      </c>
      <c r="L90" s="16">
        <v>16</v>
      </c>
      <c r="M90" s="64">
        <v>0.16998842592592592</v>
      </c>
    </row>
    <row r="91" spans="1:13">
      <c r="A91" s="4">
        <v>88</v>
      </c>
      <c r="B91" s="3">
        <v>68</v>
      </c>
      <c r="C91" s="8" t="s">
        <v>316</v>
      </c>
      <c r="D91" s="2" t="s">
        <v>4</v>
      </c>
      <c r="E91" s="5" t="s">
        <v>192</v>
      </c>
      <c r="F91" s="2" t="s">
        <v>33</v>
      </c>
      <c r="G91" s="6">
        <v>31624</v>
      </c>
      <c r="H91" s="16" t="s">
        <v>202</v>
      </c>
      <c r="I91" s="2"/>
      <c r="J91" s="13">
        <v>6.5972222222222224E-2</v>
      </c>
      <c r="K91" s="13">
        <v>0.1080787037037037</v>
      </c>
      <c r="L91" s="16">
        <v>54</v>
      </c>
      <c r="M91" s="64">
        <v>0.17136574074074074</v>
      </c>
    </row>
    <row r="92" spans="1:13">
      <c r="A92" s="4">
        <v>89</v>
      </c>
      <c r="B92" s="3">
        <v>144</v>
      </c>
      <c r="C92" s="10" t="s">
        <v>317</v>
      </c>
      <c r="D92" s="2" t="s">
        <v>0</v>
      </c>
      <c r="E92" s="5" t="s">
        <v>192</v>
      </c>
      <c r="F92" s="2" t="s">
        <v>25</v>
      </c>
      <c r="G92" s="6">
        <v>33846</v>
      </c>
      <c r="H92" s="16" t="s">
        <v>202</v>
      </c>
      <c r="I92" s="2" t="s">
        <v>58</v>
      </c>
      <c r="J92" s="13">
        <v>7.0717592592592596E-2</v>
      </c>
      <c r="K92" s="13">
        <v>0.10864583333333333</v>
      </c>
      <c r="L92" s="16">
        <v>55</v>
      </c>
      <c r="M92" s="64">
        <v>0.17136574074074074</v>
      </c>
    </row>
    <row r="93" spans="1:13">
      <c r="A93" s="4">
        <v>90</v>
      </c>
      <c r="B93" s="3">
        <v>176</v>
      </c>
      <c r="C93" s="8" t="s">
        <v>104</v>
      </c>
      <c r="D93" s="2" t="s">
        <v>10</v>
      </c>
      <c r="E93" s="5" t="s">
        <v>192</v>
      </c>
      <c r="F93" s="2" t="s">
        <v>105</v>
      </c>
      <c r="G93" s="6">
        <v>31260</v>
      </c>
      <c r="H93" s="16" t="s">
        <v>202</v>
      </c>
      <c r="I93" s="2" t="s">
        <v>58</v>
      </c>
      <c r="J93" s="13">
        <v>7.3842592592592585E-2</v>
      </c>
      <c r="K93" s="13">
        <v>0.11298611111111112</v>
      </c>
      <c r="L93" s="16">
        <v>56</v>
      </c>
      <c r="M93" s="64">
        <v>0.17265046296296296</v>
      </c>
    </row>
    <row r="94" spans="1:13">
      <c r="A94" s="4">
        <v>91</v>
      </c>
      <c r="B94" s="3">
        <v>116</v>
      </c>
      <c r="C94" s="8" t="s">
        <v>318</v>
      </c>
      <c r="D94" s="2" t="s">
        <v>12</v>
      </c>
      <c r="E94" s="5" t="s">
        <v>192</v>
      </c>
      <c r="F94" s="2" t="s">
        <v>25</v>
      </c>
      <c r="G94" s="6">
        <v>30637</v>
      </c>
      <c r="H94" s="16" t="s">
        <v>202</v>
      </c>
      <c r="I94" s="2" t="s">
        <v>327</v>
      </c>
      <c r="J94" s="13">
        <v>7.0335648148148147E-2</v>
      </c>
      <c r="K94" s="13">
        <v>0.10662037037037037</v>
      </c>
      <c r="L94" s="16">
        <v>57</v>
      </c>
      <c r="M94" s="64">
        <v>0.17278935185185185</v>
      </c>
    </row>
    <row r="95" spans="1:13">
      <c r="A95" s="4">
        <v>92</v>
      </c>
      <c r="B95" s="3">
        <v>49</v>
      </c>
      <c r="C95" s="8" t="s">
        <v>319</v>
      </c>
      <c r="D95" s="2" t="s">
        <v>10</v>
      </c>
      <c r="E95" s="5" t="s">
        <v>192</v>
      </c>
      <c r="F95" s="2" t="s">
        <v>33</v>
      </c>
      <c r="G95" s="6">
        <v>33656</v>
      </c>
      <c r="H95" s="16" t="s">
        <v>202</v>
      </c>
      <c r="I95" s="2" t="s">
        <v>284</v>
      </c>
      <c r="J95" s="13">
        <v>8.0266203703703701E-2</v>
      </c>
      <c r="K95" s="13">
        <v>0.11826388888888889</v>
      </c>
      <c r="L95" s="16">
        <v>58</v>
      </c>
      <c r="M95" s="64">
        <v>0.17292824074074076</v>
      </c>
    </row>
    <row r="96" spans="1:13">
      <c r="A96" s="4">
        <v>93</v>
      </c>
      <c r="B96" s="3">
        <v>16</v>
      </c>
      <c r="C96" s="10" t="s">
        <v>320</v>
      </c>
      <c r="D96" s="2" t="s">
        <v>6</v>
      </c>
      <c r="E96" s="5" t="s">
        <v>192</v>
      </c>
      <c r="F96" s="2" t="s">
        <v>41</v>
      </c>
      <c r="G96" s="6">
        <v>28788</v>
      </c>
      <c r="H96" s="32" t="s">
        <v>202</v>
      </c>
      <c r="I96" s="2" t="s">
        <v>42</v>
      </c>
      <c r="J96" s="13">
        <v>8.0266203703703701E-2</v>
      </c>
      <c r="K96" s="13">
        <v>0.11826388888888889</v>
      </c>
      <c r="L96" s="16">
        <v>59</v>
      </c>
      <c r="M96" s="64">
        <v>0.17460648148148147</v>
      </c>
    </row>
    <row r="97" spans="1:13">
      <c r="A97" s="4">
        <v>94</v>
      </c>
      <c r="B97" s="3">
        <v>124</v>
      </c>
      <c r="C97" s="8" t="s">
        <v>328</v>
      </c>
      <c r="D97" s="2" t="s">
        <v>5</v>
      </c>
      <c r="E97" s="5" t="s">
        <v>192</v>
      </c>
      <c r="F97" s="2" t="s">
        <v>33</v>
      </c>
      <c r="G97" s="6">
        <v>30309</v>
      </c>
      <c r="H97" s="32" t="s">
        <v>202</v>
      </c>
      <c r="I97" s="2"/>
      <c r="J97" s="13">
        <v>7.7662037037037043E-2</v>
      </c>
      <c r="K97" s="13">
        <v>0.11346064814814816</v>
      </c>
      <c r="L97" s="16">
        <v>60</v>
      </c>
      <c r="M97" s="64">
        <v>0.17491898148148147</v>
      </c>
    </row>
    <row r="98" spans="1:13">
      <c r="A98" s="4">
        <v>95</v>
      </c>
      <c r="B98" s="3">
        <v>173</v>
      </c>
      <c r="C98" s="8" t="s">
        <v>114</v>
      </c>
      <c r="D98" s="2" t="s">
        <v>6</v>
      </c>
      <c r="E98" s="5" t="s">
        <v>192</v>
      </c>
      <c r="F98" s="2" t="s">
        <v>25</v>
      </c>
      <c r="G98" s="6">
        <v>30884</v>
      </c>
      <c r="H98" s="32" t="s">
        <v>202</v>
      </c>
      <c r="I98" s="15" t="s">
        <v>78</v>
      </c>
      <c r="J98" s="13">
        <v>8.4629629629629624E-2</v>
      </c>
      <c r="K98" s="13">
        <v>0.12015046296296296</v>
      </c>
      <c r="L98" s="16">
        <v>61</v>
      </c>
      <c r="M98" s="64">
        <v>0.17516203703703703</v>
      </c>
    </row>
    <row r="99" spans="1:13">
      <c r="A99" s="4">
        <v>96</v>
      </c>
      <c r="B99" s="3">
        <v>130</v>
      </c>
      <c r="C99" s="10" t="s">
        <v>68</v>
      </c>
      <c r="D99" s="2" t="s">
        <v>67</v>
      </c>
      <c r="E99" s="5" t="s">
        <v>192</v>
      </c>
      <c r="F99" s="2" t="s">
        <v>32</v>
      </c>
      <c r="G99" s="6">
        <v>32603</v>
      </c>
      <c r="H99" s="32" t="s">
        <v>202</v>
      </c>
      <c r="I99" s="2"/>
      <c r="J99" s="13">
        <v>7.3310185185185187E-2</v>
      </c>
      <c r="K99" s="13">
        <v>0.11291666666666667</v>
      </c>
      <c r="L99" s="16">
        <v>62</v>
      </c>
      <c r="M99" s="64">
        <v>0.17590277777777777</v>
      </c>
    </row>
    <row r="100" spans="1:13">
      <c r="A100" s="4">
        <v>97</v>
      </c>
      <c r="B100" s="3">
        <v>74</v>
      </c>
      <c r="C100" s="8" t="s">
        <v>330</v>
      </c>
      <c r="D100" s="2" t="s">
        <v>331</v>
      </c>
      <c r="E100" s="2" t="s">
        <v>29</v>
      </c>
      <c r="F100" s="2" t="s">
        <v>30</v>
      </c>
      <c r="G100" s="6">
        <v>21001</v>
      </c>
      <c r="H100" s="16" t="s">
        <v>225</v>
      </c>
      <c r="I100" s="2" t="s">
        <v>287</v>
      </c>
      <c r="J100" s="13">
        <v>8.5300925925925919E-2</v>
      </c>
      <c r="K100" s="13">
        <v>0.12324074074074075</v>
      </c>
      <c r="L100" s="16">
        <v>11</v>
      </c>
      <c r="M100" s="64">
        <v>0.17884259259259261</v>
      </c>
    </row>
    <row r="101" spans="1:13">
      <c r="A101" s="4">
        <v>98</v>
      </c>
      <c r="B101" s="3">
        <v>164</v>
      </c>
      <c r="C101" s="8" t="s">
        <v>332</v>
      </c>
      <c r="D101" s="2" t="s">
        <v>333</v>
      </c>
      <c r="E101" s="2" t="s">
        <v>29</v>
      </c>
      <c r="F101" s="2" t="s">
        <v>30</v>
      </c>
      <c r="G101" s="6">
        <v>32702</v>
      </c>
      <c r="H101" s="32" t="s">
        <v>202</v>
      </c>
      <c r="I101" s="2" t="s">
        <v>219</v>
      </c>
      <c r="J101" s="13">
        <v>9.1840277777777771E-2</v>
      </c>
      <c r="K101" s="13">
        <v>0.12991898148148148</v>
      </c>
      <c r="L101" s="16">
        <v>63</v>
      </c>
      <c r="M101" s="64">
        <v>0.17951388888888889</v>
      </c>
    </row>
    <row r="102" spans="1:13">
      <c r="A102" s="4">
        <v>99</v>
      </c>
      <c r="B102" s="3">
        <v>45</v>
      </c>
      <c r="C102" s="8" t="s">
        <v>144</v>
      </c>
      <c r="D102" s="2" t="s">
        <v>6</v>
      </c>
      <c r="E102" s="5" t="s">
        <v>192</v>
      </c>
      <c r="F102" s="2" t="s">
        <v>33</v>
      </c>
      <c r="G102" s="6">
        <v>33805</v>
      </c>
      <c r="H102" s="32" t="s">
        <v>202</v>
      </c>
      <c r="I102" s="2" t="s">
        <v>284</v>
      </c>
      <c r="J102" s="13">
        <v>7.768518518518519E-2</v>
      </c>
      <c r="K102" s="13">
        <v>0.11702546296296296</v>
      </c>
      <c r="L102" s="16">
        <v>64</v>
      </c>
      <c r="M102" s="64">
        <v>0.18090277777777777</v>
      </c>
    </row>
    <row r="103" spans="1:13">
      <c r="A103" s="4">
        <v>100</v>
      </c>
      <c r="B103" s="3">
        <v>15</v>
      </c>
      <c r="C103" s="10" t="s">
        <v>181</v>
      </c>
      <c r="D103" s="2" t="s">
        <v>4</v>
      </c>
      <c r="E103" s="5" t="s">
        <v>192</v>
      </c>
      <c r="F103" s="2" t="s">
        <v>71</v>
      </c>
      <c r="G103" s="6">
        <v>31887</v>
      </c>
      <c r="H103" s="32" t="s">
        <v>202</v>
      </c>
      <c r="I103" s="2" t="s">
        <v>211</v>
      </c>
      <c r="J103" s="13">
        <v>8.6921296296296302E-2</v>
      </c>
      <c r="K103" s="13">
        <v>0.12605324074074073</v>
      </c>
      <c r="L103" s="16">
        <v>65</v>
      </c>
      <c r="M103" s="64">
        <v>0.18115740740740741</v>
      </c>
    </row>
    <row r="104" spans="1:13">
      <c r="A104" s="4">
        <v>101</v>
      </c>
      <c r="B104" s="3">
        <v>62</v>
      </c>
      <c r="C104" s="8" t="s">
        <v>175</v>
      </c>
      <c r="D104" s="2" t="s">
        <v>4</v>
      </c>
      <c r="E104" s="5" t="s">
        <v>192</v>
      </c>
      <c r="F104" s="2" t="s">
        <v>25</v>
      </c>
      <c r="G104" s="6">
        <v>21222</v>
      </c>
      <c r="H104" s="16" t="s">
        <v>225</v>
      </c>
      <c r="I104" s="2" t="s">
        <v>126</v>
      </c>
      <c r="J104" s="13">
        <v>8.1967592592592592E-2</v>
      </c>
      <c r="K104" s="13">
        <v>0.12145833333333333</v>
      </c>
      <c r="L104" s="16">
        <v>12</v>
      </c>
      <c r="M104" s="64">
        <v>0.18133101851851852</v>
      </c>
    </row>
    <row r="105" spans="1:13">
      <c r="A105" s="4">
        <v>102</v>
      </c>
      <c r="B105" s="3">
        <v>42</v>
      </c>
      <c r="C105" s="8" t="s">
        <v>335</v>
      </c>
      <c r="D105" s="2" t="s">
        <v>7</v>
      </c>
      <c r="E105" s="5" t="s">
        <v>192</v>
      </c>
      <c r="F105" s="2" t="s">
        <v>33</v>
      </c>
      <c r="G105" s="6">
        <v>33244</v>
      </c>
      <c r="H105" s="32" t="s">
        <v>202</v>
      </c>
      <c r="I105" s="2" t="s">
        <v>284</v>
      </c>
      <c r="J105" s="13">
        <v>7.8506944444444449E-2</v>
      </c>
      <c r="K105" s="13">
        <v>0.11751157407407407</v>
      </c>
      <c r="L105" s="16">
        <v>66</v>
      </c>
      <c r="M105" s="64">
        <v>0.18141203703703704</v>
      </c>
    </row>
    <row r="106" spans="1:13">
      <c r="A106" s="4">
        <v>103</v>
      </c>
      <c r="B106" s="3">
        <v>95</v>
      </c>
      <c r="C106" s="8" t="s">
        <v>272</v>
      </c>
      <c r="D106" s="2" t="s">
        <v>127</v>
      </c>
      <c r="E106" s="2" t="s">
        <v>29</v>
      </c>
      <c r="F106" s="2" t="s">
        <v>30</v>
      </c>
      <c r="G106" s="6">
        <v>20211</v>
      </c>
      <c r="H106" s="6" t="s">
        <v>283</v>
      </c>
      <c r="I106" s="2" t="s">
        <v>219</v>
      </c>
      <c r="J106" s="13">
        <v>7.9085648148148155E-2</v>
      </c>
      <c r="K106" s="13">
        <v>0.11778935185185185</v>
      </c>
      <c r="L106" s="16">
        <v>3</v>
      </c>
      <c r="M106" s="64">
        <v>0.18214120370370371</v>
      </c>
    </row>
    <row r="107" spans="1:13">
      <c r="A107" s="4">
        <v>104</v>
      </c>
      <c r="B107" s="3">
        <v>143</v>
      </c>
      <c r="C107" s="8" t="s">
        <v>336</v>
      </c>
      <c r="D107" s="2" t="s">
        <v>11</v>
      </c>
      <c r="E107" s="5" t="s">
        <v>192</v>
      </c>
      <c r="F107" s="2" t="s">
        <v>33</v>
      </c>
      <c r="G107" s="6">
        <v>31541</v>
      </c>
      <c r="H107" s="32" t="s">
        <v>202</v>
      </c>
      <c r="I107" s="2" t="s">
        <v>80</v>
      </c>
      <c r="J107" s="13">
        <v>7.6562499999999992E-2</v>
      </c>
      <c r="K107" s="13">
        <v>0.1125462962962963</v>
      </c>
      <c r="L107" s="16">
        <v>67</v>
      </c>
      <c r="M107" s="64">
        <v>0.18326388888888889</v>
      </c>
    </row>
    <row r="108" spans="1:13">
      <c r="A108" s="4">
        <v>105</v>
      </c>
      <c r="B108" s="3">
        <v>123</v>
      </c>
      <c r="C108" s="8" t="s">
        <v>130</v>
      </c>
      <c r="D108" s="2" t="s">
        <v>1</v>
      </c>
      <c r="E108" s="5" t="s">
        <v>192</v>
      </c>
      <c r="F108" s="2" t="s">
        <v>33</v>
      </c>
      <c r="G108" s="6">
        <v>27917</v>
      </c>
      <c r="H108" s="32" t="s">
        <v>202</v>
      </c>
      <c r="I108" s="2"/>
      <c r="J108" s="13">
        <v>8.9062500000000003E-2</v>
      </c>
      <c r="K108" s="13">
        <v>0.12991898148148148</v>
      </c>
      <c r="L108" s="16">
        <v>68</v>
      </c>
      <c r="M108" s="64">
        <v>0.18354166666666669</v>
      </c>
    </row>
    <row r="109" spans="1:13">
      <c r="A109" s="4">
        <v>106</v>
      </c>
      <c r="B109" s="3">
        <v>14</v>
      </c>
      <c r="C109" s="10" t="s">
        <v>337</v>
      </c>
      <c r="D109" s="2" t="s">
        <v>2</v>
      </c>
      <c r="E109" s="5" t="s">
        <v>192</v>
      </c>
      <c r="F109" s="2" t="s">
        <v>69</v>
      </c>
      <c r="G109" s="6">
        <v>19682</v>
      </c>
      <c r="H109" s="6" t="s">
        <v>283</v>
      </c>
      <c r="I109" s="2" t="s">
        <v>42</v>
      </c>
      <c r="J109" s="13">
        <v>7.991898148148148E-2</v>
      </c>
      <c r="K109" s="13">
        <v>0.12047453703703703</v>
      </c>
      <c r="L109" s="16">
        <v>4</v>
      </c>
      <c r="M109" s="64">
        <v>0.18663194444444445</v>
      </c>
    </row>
    <row r="110" spans="1:13">
      <c r="A110" s="4">
        <v>107</v>
      </c>
      <c r="B110" s="3">
        <v>99</v>
      </c>
      <c r="C110" s="8" t="s">
        <v>128</v>
      </c>
      <c r="D110" s="2" t="s">
        <v>0</v>
      </c>
      <c r="E110" s="5" t="s">
        <v>192</v>
      </c>
      <c r="F110" s="2" t="s">
        <v>129</v>
      </c>
      <c r="G110" s="6">
        <v>31370</v>
      </c>
      <c r="H110" s="32" t="s">
        <v>202</v>
      </c>
      <c r="I110" s="2" t="s">
        <v>362</v>
      </c>
      <c r="J110" s="13">
        <v>8.59375E-2</v>
      </c>
      <c r="K110" s="13">
        <v>0.12662037037037036</v>
      </c>
      <c r="L110" s="12">
        <v>69</v>
      </c>
      <c r="M110" s="64">
        <v>0.18940972222222222</v>
      </c>
    </row>
    <row r="111" spans="1:13">
      <c r="A111" s="4">
        <v>108</v>
      </c>
      <c r="B111" s="3">
        <v>112</v>
      </c>
      <c r="C111" s="8" t="s">
        <v>340</v>
      </c>
      <c r="D111" s="2" t="s">
        <v>54</v>
      </c>
      <c r="E111" s="5" t="s">
        <v>192</v>
      </c>
      <c r="F111" s="2" t="s">
        <v>33</v>
      </c>
      <c r="G111" s="6">
        <v>26105</v>
      </c>
      <c r="H111" s="12" t="s">
        <v>207</v>
      </c>
      <c r="I111" s="2"/>
      <c r="J111" s="13">
        <v>8.9780092592592606E-2</v>
      </c>
      <c r="K111" s="13">
        <v>0.13120370370370371</v>
      </c>
      <c r="L111" s="12">
        <v>17</v>
      </c>
      <c r="M111" s="64">
        <v>0.19081018518518519</v>
      </c>
    </row>
    <row r="112" spans="1:13">
      <c r="A112" s="4">
        <v>109</v>
      </c>
      <c r="B112" s="3">
        <v>85</v>
      </c>
      <c r="C112" s="8" t="s">
        <v>341</v>
      </c>
      <c r="D112" s="2" t="s">
        <v>342</v>
      </c>
      <c r="E112" s="2" t="s">
        <v>29</v>
      </c>
      <c r="F112" s="2" t="s">
        <v>131</v>
      </c>
      <c r="G112" s="6">
        <v>19355</v>
      </c>
      <c r="H112" s="7" t="s">
        <v>283</v>
      </c>
      <c r="I112" s="2" t="s">
        <v>363</v>
      </c>
      <c r="J112" s="13">
        <v>9.403935185185186E-2</v>
      </c>
      <c r="K112" s="13">
        <v>0.13644675925925925</v>
      </c>
      <c r="L112" s="12">
        <v>5</v>
      </c>
      <c r="M112" s="64">
        <v>0.1910300925925926</v>
      </c>
    </row>
    <row r="113" spans="1:13">
      <c r="A113" s="4">
        <v>110</v>
      </c>
      <c r="B113" s="3">
        <v>2</v>
      </c>
      <c r="C113" s="10" t="s">
        <v>343</v>
      </c>
      <c r="D113" s="2" t="s">
        <v>344</v>
      </c>
      <c r="E113" s="5" t="s">
        <v>37</v>
      </c>
      <c r="F113" s="2" t="s">
        <v>39</v>
      </c>
      <c r="G113" s="6">
        <v>29769</v>
      </c>
      <c r="H113" s="32" t="s">
        <v>202</v>
      </c>
      <c r="I113" s="2"/>
      <c r="J113" s="13">
        <v>9.0532407407407409E-2</v>
      </c>
      <c r="K113" s="13">
        <v>0.12991898148148148</v>
      </c>
      <c r="L113" s="12">
        <v>70</v>
      </c>
      <c r="M113" s="64">
        <v>0.1917939814814815</v>
      </c>
    </row>
    <row r="114" spans="1:13">
      <c r="A114" s="4">
        <v>111</v>
      </c>
      <c r="B114" s="3">
        <v>3</v>
      </c>
      <c r="C114" s="10" t="s">
        <v>36</v>
      </c>
      <c r="D114" s="2" t="s">
        <v>345</v>
      </c>
      <c r="E114" s="2" t="s">
        <v>37</v>
      </c>
      <c r="F114" s="2" t="s">
        <v>38</v>
      </c>
      <c r="G114" s="6">
        <v>25975</v>
      </c>
      <c r="H114" s="12" t="s">
        <v>207</v>
      </c>
      <c r="I114" s="2"/>
      <c r="J114" s="13">
        <v>9.0532407407407409E-2</v>
      </c>
      <c r="K114" s="13">
        <v>0.12991898148148148</v>
      </c>
      <c r="L114" s="12">
        <v>18</v>
      </c>
      <c r="M114" s="64">
        <v>0.1917939814814815</v>
      </c>
    </row>
    <row r="115" spans="1:13">
      <c r="A115" s="4">
        <v>112</v>
      </c>
      <c r="B115" s="3">
        <v>117</v>
      </c>
      <c r="C115" s="8" t="s">
        <v>346</v>
      </c>
      <c r="D115" s="2" t="s">
        <v>54</v>
      </c>
      <c r="E115" s="5" t="s">
        <v>192</v>
      </c>
      <c r="F115" s="2" t="s">
        <v>33</v>
      </c>
      <c r="G115" s="6">
        <v>18453</v>
      </c>
      <c r="H115" s="7" t="s">
        <v>283</v>
      </c>
      <c r="I115" s="2"/>
      <c r="J115" s="13">
        <v>9.4560185185185178E-2</v>
      </c>
      <c r="K115" s="13">
        <v>0.13413194444444446</v>
      </c>
      <c r="L115" s="12">
        <v>6</v>
      </c>
      <c r="M115" s="64">
        <v>0.19560185185185186</v>
      </c>
    </row>
    <row r="116" spans="1:13">
      <c r="A116" s="4">
        <v>113</v>
      </c>
      <c r="B116" s="3">
        <v>54</v>
      </c>
      <c r="C116" s="10" t="s">
        <v>55</v>
      </c>
      <c r="D116" s="2" t="s">
        <v>54</v>
      </c>
      <c r="E116" s="5" t="s">
        <v>192</v>
      </c>
      <c r="F116" s="2" t="s">
        <v>25</v>
      </c>
      <c r="G116" s="6">
        <v>27486</v>
      </c>
      <c r="H116" s="12" t="s">
        <v>207</v>
      </c>
      <c r="I116" s="2" t="s">
        <v>56</v>
      </c>
      <c r="J116" s="13">
        <v>8.2858796296296292E-2</v>
      </c>
      <c r="K116" s="13">
        <v>0.125</v>
      </c>
      <c r="L116" s="12">
        <v>19</v>
      </c>
      <c r="M116" s="64">
        <v>0.19645833333333332</v>
      </c>
    </row>
    <row r="117" spans="1:13">
      <c r="A117" s="4">
        <v>114</v>
      </c>
      <c r="B117" s="3">
        <v>148</v>
      </c>
      <c r="C117" s="8" t="s">
        <v>347</v>
      </c>
      <c r="D117" s="2" t="s">
        <v>348</v>
      </c>
      <c r="E117" s="2" t="s">
        <v>29</v>
      </c>
      <c r="F117" s="2" t="s">
        <v>124</v>
      </c>
      <c r="G117" s="6">
        <v>27171</v>
      </c>
      <c r="H117" s="12" t="s">
        <v>207</v>
      </c>
      <c r="I117" s="2"/>
      <c r="J117" s="13">
        <v>8.7500000000000008E-2</v>
      </c>
      <c r="K117" s="13">
        <v>0.12991898148148148</v>
      </c>
      <c r="L117" s="12">
        <v>20</v>
      </c>
      <c r="M117" s="64">
        <v>0.19712962962962963</v>
      </c>
    </row>
    <row r="118" spans="1:13">
      <c r="A118" s="4">
        <v>115</v>
      </c>
      <c r="B118" s="3">
        <v>151</v>
      </c>
      <c r="C118" s="10" t="s">
        <v>349</v>
      </c>
      <c r="D118" s="2" t="s">
        <v>62</v>
      </c>
      <c r="E118" s="2" t="s">
        <v>29</v>
      </c>
      <c r="F118" s="2" t="s">
        <v>30</v>
      </c>
      <c r="G118" s="6">
        <v>18425</v>
      </c>
      <c r="H118" s="7" t="s">
        <v>283</v>
      </c>
      <c r="I118" s="2" t="s">
        <v>287</v>
      </c>
      <c r="J118" s="13">
        <v>9.403935185185186E-2</v>
      </c>
      <c r="K118" s="13">
        <v>0.13659722222222223</v>
      </c>
      <c r="L118" s="12">
        <v>7</v>
      </c>
      <c r="M118" s="64">
        <v>0.19734953703703703</v>
      </c>
    </row>
    <row r="119" spans="1:13">
      <c r="A119" s="4">
        <v>116</v>
      </c>
      <c r="B119" s="3">
        <v>167</v>
      </c>
      <c r="C119" s="10" t="s">
        <v>44</v>
      </c>
      <c r="D119" s="2" t="s">
        <v>350</v>
      </c>
      <c r="E119" s="2" t="s">
        <v>45</v>
      </c>
      <c r="F119" s="2" t="s">
        <v>46</v>
      </c>
      <c r="G119" s="6">
        <v>16469</v>
      </c>
      <c r="H119" s="7" t="s">
        <v>283</v>
      </c>
      <c r="I119" s="2" t="s">
        <v>364</v>
      </c>
      <c r="J119" s="13">
        <v>8.7581018518518516E-2</v>
      </c>
      <c r="K119" s="13">
        <v>0.12938657407407408</v>
      </c>
      <c r="L119" s="12">
        <v>8</v>
      </c>
      <c r="M119" s="64">
        <v>0.19747685185185185</v>
      </c>
    </row>
    <row r="120" spans="1:13">
      <c r="A120" s="4">
        <v>117</v>
      </c>
      <c r="B120" s="3">
        <v>31</v>
      </c>
      <c r="C120" s="8" t="s">
        <v>351</v>
      </c>
      <c r="D120" s="2" t="s">
        <v>4</v>
      </c>
      <c r="E120" s="5" t="s">
        <v>192</v>
      </c>
      <c r="F120" s="2" t="s">
        <v>33</v>
      </c>
      <c r="G120" s="6">
        <v>26380</v>
      </c>
      <c r="H120" s="12" t="s">
        <v>207</v>
      </c>
      <c r="I120" s="2" t="s">
        <v>211</v>
      </c>
      <c r="J120" s="13">
        <v>8.5787037037037037E-2</v>
      </c>
      <c r="K120" s="13">
        <v>0.1290162037037037</v>
      </c>
      <c r="L120" s="12">
        <v>21</v>
      </c>
      <c r="M120" s="64">
        <v>0.19752314814814817</v>
      </c>
    </row>
    <row r="121" spans="1:13">
      <c r="A121" s="4">
        <v>118</v>
      </c>
      <c r="B121" s="3">
        <v>98</v>
      </c>
      <c r="C121" s="8" t="s">
        <v>354</v>
      </c>
      <c r="D121" s="2" t="s">
        <v>127</v>
      </c>
      <c r="E121" s="2" t="s">
        <v>29</v>
      </c>
      <c r="F121" s="2" t="s">
        <v>394</v>
      </c>
      <c r="G121" s="6">
        <v>19893</v>
      </c>
      <c r="H121" s="7" t="s">
        <v>283</v>
      </c>
      <c r="I121" s="2" t="s">
        <v>219</v>
      </c>
      <c r="J121" s="13">
        <v>8.7673611111111105E-2</v>
      </c>
      <c r="K121" s="13">
        <v>0.12836805555555555</v>
      </c>
      <c r="L121" s="12">
        <v>9</v>
      </c>
      <c r="M121" s="64">
        <v>0.2005902777777778</v>
      </c>
    </row>
    <row r="122" spans="1:13">
      <c r="A122" s="4">
        <v>119</v>
      </c>
      <c r="B122" s="3">
        <v>73</v>
      </c>
      <c r="C122" s="8" t="s">
        <v>355</v>
      </c>
      <c r="D122" s="2" t="s">
        <v>356</v>
      </c>
      <c r="E122" s="2" t="s">
        <v>29</v>
      </c>
      <c r="F122" s="2" t="s">
        <v>30</v>
      </c>
      <c r="G122" s="6">
        <v>21850</v>
      </c>
      <c r="H122" s="7" t="s">
        <v>225</v>
      </c>
      <c r="I122" s="2"/>
      <c r="J122" s="13">
        <v>8.5416666666666655E-2</v>
      </c>
      <c r="K122" s="13">
        <v>0.13211805555555556</v>
      </c>
      <c r="L122" s="12">
        <v>13</v>
      </c>
      <c r="M122" s="64">
        <v>0.20291666666666666</v>
      </c>
    </row>
    <row r="123" spans="1:13">
      <c r="A123" s="4">
        <v>120</v>
      </c>
      <c r="B123" s="3">
        <v>152</v>
      </c>
      <c r="C123" s="8" t="s">
        <v>357</v>
      </c>
      <c r="D123" s="2" t="s">
        <v>4</v>
      </c>
      <c r="E123" s="5" t="s">
        <v>192</v>
      </c>
      <c r="F123" s="2" t="s">
        <v>132</v>
      </c>
      <c r="G123" s="6">
        <v>32590</v>
      </c>
      <c r="H123" s="32" t="s">
        <v>202</v>
      </c>
      <c r="I123" s="2"/>
      <c r="J123" s="13">
        <v>8.3414351851851851E-2</v>
      </c>
      <c r="K123" s="13">
        <v>0.13659722222222223</v>
      </c>
      <c r="L123" s="12">
        <v>71</v>
      </c>
      <c r="M123" s="64">
        <v>0.20493055555555553</v>
      </c>
    </row>
    <row r="124" spans="1:13">
      <c r="A124" s="4">
        <v>121</v>
      </c>
      <c r="B124" s="3">
        <v>170</v>
      </c>
      <c r="C124" s="10" t="s">
        <v>358</v>
      </c>
      <c r="D124" s="2" t="s">
        <v>51</v>
      </c>
      <c r="E124" s="2" t="s">
        <v>29</v>
      </c>
      <c r="F124" s="2" t="s">
        <v>30</v>
      </c>
      <c r="G124" s="6">
        <v>26990</v>
      </c>
      <c r="H124" s="12" t="s">
        <v>207</v>
      </c>
      <c r="I124" s="2" t="s">
        <v>287</v>
      </c>
      <c r="J124" s="13">
        <v>9.4791666666666663E-2</v>
      </c>
      <c r="K124" s="13">
        <v>0.12592592592592591</v>
      </c>
      <c r="L124" s="12">
        <v>22</v>
      </c>
      <c r="M124" s="64">
        <v>0.20493055555555553</v>
      </c>
    </row>
    <row r="125" spans="1:13">
      <c r="A125" s="4">
        <v>122</v>
      </c>
      <c r="B125" s="3">
        <v>43</v>
      </c>
      <c r="C125" s="8" t="s">
        <v>120</v>
      </c>
      <c r="D125" s="2" t="s">
        <v>119</v>
      </c>
      <c r="E125" s="5" t="s">
        <v>192</v>
      </c>
      <c r="F125" s="2" t="s">
        <v>33</v>
      </c>
      <c r="G125" s="6">
        <v>25988</v>
      </c>
      <c r="H125" s="12" t="s">
        <v>207</v>
      </c>
      <c r="I125" s="2" t="s">
        <v>58</v>
      </c>
      <c r="J125" s="13">
        <v>9.4791666666666663E-2</v>
      </c>
      <c r="K125" s="13">
        <v>0.13659722222222223</v>
      </c>
      <c r="L125" s="12">
        <v>23</v>
      </c>
      <c r="M125" s="64">
        <v>0.20493055555555553</v>
      </c>
    </row>
    <row r="126" spans="1:13">
      <c r="A126" s="4">
        <v>123</v>
      </c>
      <c r="B126" s="3">
        <v>27</v>
      </c>
      <c r="C126" s="8" t="s">
        <v>359</v>
      </c>
      <c r="D126" s="2" t="s">
        <v>4</v>
      </c>
      <c r="E126" s="5" t="s">
        <v>192</v>
      </c>
      <c r="F126" s="2" t="s">
        <v>25</v>
      </c>
      <c r="G126" s="6">
        <v>30948</v>
      </c>
      <c r="H126" s="32" t="s">
        <v>202</v>
      </c>
      <c r="I126" s="2"/>
      <c r="J126" s="13">
        <v>9.4502314814814817E-2</v>
      </c>
      <c r="K126" s="13">
        <v>0.12908564814814813</v>
      </c>
      <c r="L126" s="12">
        <v>72</v>
      </c>
      <c r="M126" s="64">
        <v>0.20497685185185185</v>
      </c>
    </row>
    <row r="127" spans="1:13">
      <c r="A127" s="4">
        <v>124</v>
      </c>
      <c r="B127" s="3">
        <v>20</v>
      </c>
      <c r="C127" s="10" t="s">
        <v>360</v>
      </c>
      <c r="D127" s="2" t="s">
        <v>1</v>
      </c>
      <c r="E127" s="5" t="s">
        <v>192</v>
      </c>
      <c r="F127" s="2" t="s">
        <v>41</v>
      </c>
      <c r="G127" s="6">
        <v>30987</v>
      </c>
      <c r="H127" s="32" t="s">
        <v>202</v>
      </c>
      <c r="I127" s="2" t="s">
        <v>42</v>
      </c>
      <c r="J127" s="13">
        <v>8.3923611111111115E-2</v>
      </c>
      <c r="K127" s="13">
        <v>0.12925925925925927</v>
      </c>
      <c r="L127" s="12">
        <v>73</v>
      </c>
      <c r="M127" s="64">
        <v>0.20497685185185185</v>
      </c>
    </row>
    <row r="128" spans="1:13">
      <c r="A128" s="4">
        <v>125</v>
      </c>
      <c r="B128" s="3">
        <v>22</v>
      </c>
      <c r="C128" s="10" t="s">
        <v>361</v>
      </c>
      <c r="D128" s="2" t="s">
        <v>8</v>
      </c>
      <c r="E128" s="5" t="s">
        <v>192</v>
      </c>
      <c r="F128" s="2" t="s">
        <v>41</v>
      </c>
      <c r="G128" s="6">
        <v>28741</v>
      </c>
      <c r="H128" s="32" t="s">
        <v>202</v>
      </c>
      <c r="I128" s="2"/>
      <c r="J128" s="13">
        <v>8.3923611111111115E-2</v>
      </c>
      <c r="K128" s="13">
        <v>0.13403935185185187</v>
      </c>
      <c r="L128" s="12">
        <v>74</v>
      </c>
      <c r="M128" s="64">
        <v>0.20497685185185185</v>
      </c>
    </row>
    <row r="129" spans="1:13">
      <c r="A129" s="4">
        <v>126</v>
      </c>
      <c r="B129" s="3">
        <v>165</v>
      </c>
      <c r="C129" s="8" t="s">
        <v>366</v>
      </c>
      <c r="D129" s="2" t="s">
        <v>331</v>
      </c>
      <c r="E129" s="2" t="s">
        <v>29</v>
      </c>
      <c r="F129" s="2" t="s">
        <v>108</v>
      </c>
      <c r="G129" s="6">
        <v>30844</v>
      </c>
      <c r="H129" s="32" t="s">
        <v>202</v>
      </c>
      <c r="I129" s="2" t="s">
        <v>219</v>
      </c>
      <c r="J129" s="13">
        <v>9.1840277777777771E-2</v>
      </c>
      <c r="K129" s="13">
        <v>0.13488425925925926</v>
      </c>
      <c r="L129" s="16">
        <v>75</v>
      </c>
      <c r="M129" s="64">
        <v>0.20560185185185187</v>
      </c>
    </row>
    <row r="130" spans="1:13" ht="24">
      <c r="A130" s="40">
        <v>127</v>
      </c>
      <c r="B130" s="18">
        <v>89</v>
      </c>
      <c r="C130" s="18" t="s">
        <v>367</v>
      </c>
      <c r="D130" s="18" t="s">
        <v>135</v>
      </c>
      <c r="E130" s="18" t="s">
        <v>20</v>
      </c>
      <c r="F130" s="18" t="s">
        <v>136</v>
      </c>
      <c r="G130" s="20">
        <v>13924</v>
      </c>
      <c r="H130" s="32" t="s">
        <v>283</v>
      </c>
      <c r="I130" s="39" t="s">
        <v>365</v>
      </c>
      <c r="J130" s="13">
        <v>9.6608796296296304E-2</v>
      </c>
      <c r="K130" s="13">
        <v>0.14063657407407407</v>
      </c>
      <c r="L130" s="16">
        <v>10</v>
      </c>
      <c r="M130" s="64">
        <v>0.20681712962962964</v>
      </c>
    </row>
    <row r="131" spans="1:13">
      <c r="A131" s="4">
        <v>128</v>
      </c>
      <c r="B131" s="3">
        <v>110</v>
      </c>
      <c r="C131" s="8" t="s">
        <v>369</v>
      </c>
      <c r="D131" s="2" t="s">
        <v>109</v>
      </c>
      <c r="E131" s="2" t="s">
        <v>29</v>
      </c>
      <c r="F131" s="2" t="s">
        <v>30</v>
      </c>
      <c r="G131" s="6">
        <v>30996</v>
      </c>
      <c r="H131" s="32" t="s">
        <v>202</v>
      </c>
      <c r="I131" s="2" t="s">
        <v>396</v>
      </c>
      <c r="J131" s="13">
        <v>8.8368055555555547E-2</v>
      </c>
      <c r="K131" s="13">
        <v>0.14028935185185185</v>
      </c>
      <c r="L131" s="16">
        <v>76</v>
      </c>
      <c r="M131" s="64">
        <v>0.21401620370370369</v>
      </c>
    </row>
    <row r="132" spans="1:13">
      <c r="A132" s="4">
        <v>129</v>
      </c>
      <c r="B132" s="3">
        <v>78</v>
      </c>
      <c r="C132" s="8" t="s">
        <v>152</v>
      </c>
      <c r="D132" s="2" t="s">
        <v>151</v>
      </c>
      <c r="E132" s="2" t="s">
        <v>393</v>
      </c>
      <c r="F132" s="2" t="s">
        <v>153</v>
      </c>
      <c r="G132" s="6">
        <v>27822</v>
      </c>
      <c r="H132" s="32" t="s">
        <v>202</v>
      </c>
      <c r="I132" s="2"/>
      <c r="J132" s="13">
        <v>9.1574074074074072E-2</v>
      </c>
      <c r="K132" s="13">
        <v>0.14282407407407408</v>
      </c>
      <c r="L132" s="16">
        <v>77</v>
      </c>
      <c r="M132" s="64">
        <v>0.21439814814814814</v>
      </c>
    </row>
    <row r="133" spans="1:13">
      <c r="A133" s="3">
        <v>130</v>
      </c>
      <c r="B133" s="3">
        <v>141</v>
      </c>
      <c r="C133" s="8" t="s">
        <v>371</v>
      </c>
      <c r="D133" s="2" t="s">
        <v>166</v>
      </c>
      <c r="E133" s="5" t="s">
        <v>192</v>
      </c>
      <c r="F133" s="2" t="s">
        <v>33</v>
      </c>
      <c r="G133" s="6">
        <v>35222</v>
      </c>
      <c r="H133" s="32" t="s">
        <v>202</v>
      </c>
      <c r="I133" s="2" t="s">
        <v>284</v>
      </c>
      <c r="J133" s="13">
        <v>8.622685185185186E-2</v>
      </c>
      <c r="K133" s="13">
        <v>0.13745370370370372</v>
      </c>
      <c r="L133" s="16">
        <v>78</v>
      </c>
      <c r="M133" s="64">
        <v>0.21457175925925928</v>
      </c>
    </row>
    <row r="134" spans="1:13">
      <c r="A134" s="4">
        <v>131</v>
      </c>
      <c r="B134" s="3">
        <v>90</v>
      </c>
      <c r="C134" s="8" t="s">
        <v>372</v>
      </c>
      <c r="D134" s="2" t="s">
        <v>76</v>
      </c>
      <c r="E134" s="2" t="s">
        <v>147</v>
      </c>
      <c r="F134" s="2" t="s">
        <v>148</v>
      </c>
      <c r="G134" s="6">
        <v>19729</v>
      </c>
      <c r="H134" s="7" t="s">
        <v>283</v>
      </c>
      <c r="I134" s="15" t="s">
        <v>397</v>
      </c>
      <c r="J134" s="13">
        <v>9.6041666666666678E-2</v>
      </c>
      <c r="K134" s="13">
        <v>0.14475694444444445</v>
      </c>
      <c r="L134" s="16">
        <v>11</v>
      </c>
      <c r="M134" s="64">
        <v>0.21668981481481484</v>
      </c>
    </row>
    <row r="135" spans="1:13">
      <c r="A135" s="4">
        <v>132</v>
      </c>
      <c r="B135" s="3">
        <v>21</v>
      </c>
      <c r="C135" s="8" t="s">
        <v>174</v>
      </c>
      <c r="D135" s="2" t="s">
        <v>3</v>
      </c>
      <c r="E135" s="5" t="s">
        <v>192</v>
      </c>
      <c r="F135" s="2" t="s">
        <v>33</v>
      </c>
      <c r="G135" s="6">
        <v>20588</v>
      </c>
      <c r="H135" s="6" t="s">
        <v>225</v>
      </c>
      <c r="I135" s="2" t="s">
        <v>56</v>
      </c>
      <c r="J135" s="13">
        <v>9.375E-2</v>
      </c>
      <c r="K135" s="13">
        <v>0.14155092592592591</v>
      </c>
      <c r="L135" s="16">
        <v>14</v>
      </c>
      <c r="M135" s="64">
        <v>0.21971064814814814</v>
      </c>
    </row>
    <row r="136" spans="1:13">
      <c r="A136" s="4">
        <v>133</v>
      </c>
      <c r="B136" s="3">
        <v>149</v>
      </c>
      <c r="C136" s="8" t="s">
        <v>374</v>
      </c>
      <c r="D136" s="2" t="s">
        <v>375</v>
      </c>
      <c r="E136" s="2" t="s">
        <v>29</v>
      </c>
      <c r="F136" s="2" t="s">
        <v>53</v>
      </c>
      <c r="G136" s="6">
        <v>28044</v>
      </c>
      <c r="H136" s="32" t="s">
        <v>202</v>
      </c>
      <c r="I136" s="2"/>
      <c r="J136" s="13">
        <v>9.6608796296296304E-2</v>
      </c>
      <c r="K136" s="13">
        <v>0.1413425925925926</v>
      </c>
      <c r="L136" s="16">
        <v>79</v>
      </c>
      <c r="M136" s="64">
        <v>0.22003472222222223</v>
      </c>
    </row>
    <row r="137" spans="1:13">
      <c r="A137" s="4">
        <v>134</v>
      </c>
      <c r="B137" s="3">
        <v>150</v>
      </c>
      <c r="C137" s="8" t="s">
        <v>376</v>
      </c>
      <c r="D137" s="2" t="s">
        <v>377</v>
      </c>
      <c r="E137" s="2" t="s">
        <v>29</v>
      </c>
      <c r="F137" s="2" t="s">
        <v>108</v>
      </c>
      <c r="G137" s="6">
        <v>28063</v>
      </c>
      <c r="H137" s="32" t="s">
        <v>202</v>
      </c>
      <c r="I137" s="2"/>
      <c r="J137" s="13">
        <v>9.6608796296296304E-2</v>
      </c>
      <c r="K137" s="13">
        <v>0.14126157407407408</v>
      </c>
      <c r="L137" s="16">
        <v>80</v>
      </c>
      <c r="M137" s="64">
        <v>0.22003472222222223</v>
      </c>
    </row>
    <row r="138" spans="1:13">
      <c r="A138" s="4">
        <v>135</v>
      </c>
      <c r="B138" s="3">
        <v>161</v>
      </c>
      <c r="C138" s="8" t="s">
        <v>380</v>
      </c>
      <c r="D138" s="2" t="s">
        <v>165</v>
      </c>
      <c r="E138" s="2" t="s">
        <v>29</v>
      </c>
      <c r="F138" s="2" t="s">
        <v>30</v>
      </c>
      <c r="G138" s="6">
        <v>30370</v>
      </c>
      <c r="H138" s="32" t="s">
        <v>202</v>
      </c>
      <c r="I138" s="2" t="s">
        <v>106</v>
      </c>
      <c r="J138" s="13">
        <v>9.5115740740740737E-2</v>
      </c>
      <c r="K138" s="13">
        <v>0.1439236111111111</v>
      </c>
      <c r="L138" s="16">
        <v>81</v>
      </c>
      <c r="M138" s="64">
        <v>0.2200810185185185</v>
      </c>
    </row>
    <row r="139" spans="1:13">
      <c r="A139" s="4">
        <v>136</v>
      </c>
      <c r="B139" s="3">
        <v>47</v>
      </c>
      <c r="C139" s="8" t="s">
        <v>167</v>
      </c>
      <c r="D139" s="2" t="s">
        <v>17</v>
      </c>
      <c r="E139" s="5" t="s">
        <v>192</v>
      </c>
      <c r="F139" s="2" t="s">
        <v>33</v>
      </c>
      <c r="G139" s="6">
        <v>33073</v>
      </c>
      <c r="H139" s="32" t="s">
        <v>202</v>
      </c>
      <c r="I139" s="2" t="s">
        <v>284</v>
      </c>
      <c r="J139" s="13">
        <v>9.7569444444444445E-2</v>
      </c>
      <c r="K139" s="13">
        <v>0.14547453703703703</v>
      </c>
      <c r="L139" s="16">
        <v>82</v>
      </c>
      <c r="M139" s="64">
        <v>0.22192129629629631</v>
      </c>
    </row>
    <row r="140" spans="1:13" ht="25.15" customHeight="1">
      <c r="A140" s="40">
        <v>137</v>
      </c>
      <c r="B140" s="16">
        <v>77</v>
      </c>
      <c r="C140" s="18" t="s">
        <v>406</v>
      </c>
      <c r="D140" s="18" t="s">
        <v>87</v>
      </c>
      <c r="E140" s="18" t="s">
        <v>20</v>
      </c>
      <c r="F140" s="18" t="s">
        <v>88</v>
      </c>
      <c r="G140" s="20">
        <v>21370</v>
      </c>
      <c r="H140" s="32" t="s">
        <v>225</v>
      </c>
      <c r="I140" s="43" t="s">
        <v>398</v>
      </c>
      <c r="J140" s="19">
        <v>9.7685185185185194E-2</v>
      </c>
      <c r="K140" s="19">
        <v>0.14587962962962964</v>
      </c>
      <c r="L140" s="16">
        <v>15</v>
      </c>
      <c r="M140" s="65">
        <v>0.22458333333333333</v>
      </c>
    </row>
    <row r="141" spans="1:13">
      <c r="A141" s="4">
        <v>138</v>
      </c>
      <c r="B141" s="3">
        <v>128</v>
      </c>
      <c r="C141" s="8" t="s">
        <v>113</v>
      </c>
      <c r="D141" s="2" t="s">
        <v>13</v>
      </c>
      <c r="E141" s="5" t="s">
        <v>192</v>
      </c>
      <c r="F141" s="2" t="s">
        <v>33</v>
      </c>
      <c r="G141" s="6">
        <v>32605</v>
      </c>
      <c r="H141" s="32" t="s">
        <v>202</v>
      </c>
      <c r="I141" s="2"/>
      <c r="J141" s="13">
        <v>8.9965277777777783E-2</v>
      </c>
      <c r="K141" s="13"/>
      <c r="L141" s="16">
        <v>83</v>
      </c>
      <c r="M141" s="64">
        <v>0.24149305555555556</v>
      </c>
    </row>
    <row r="142" spans="1:13">
      <c r="A142" s="4">
        <v>139</v>
      </c>
      <c r="B142" s="3">
        <v>103</v>
      </c>
      <c r="C142" s="8" t="s">
        <v>382</v>
      </c>
      <c r="D142" s="2" t="s">
        <v>12</v>
      </c>
      <c r="E142" s="5" t="s">
        <v>192</v>
      </c>
      <c r="F142" s="2" t="s">
        <v>121</v>
      </c>
      <c r="G142" s="6">
        <v>33941</v>
      </c>
      <c r="H142" s="32" t="s">
        <v>202</v>
      </c>
      <c r="I142" s="2"/>
      <c r="J142" s="13">
        <v>9.4270833333333345E-2</v>
      </c>
      <c r="K142" s="13">
        <v>0.16</v>
      </c>
      <c r="L142" s="16">
        <v>84</v>
      </c>
      <c r="M142" s="64">
        <v>0.24149305555555556</v>
      </c>
    </row>
    <row r="143" spans="1:13">
      <c r="A143" s="4">
        <v>140</v>
      </c>
      <c r="B143" s="3">
        <v>127</v>
      </c>
      <c r="C143" s="8" t="s">
        <v>112</v>
      </c>
      <c r="D143" s="2" t="s">
        <v>4</v>
      </c>
      <c r="E143" s="5" t="s">
        <v>192</v>
      </c>
      <c r="F143" s="2" t="s">
        <v>33</v>
      </c>
      <c r="G143" s="6">
        <v>30957</v>
      </c>
      <c r="H143" s="32" t="s">
        <v>202</v>
      </c>
      <c r="I143" s="2"/>
      <c r="J143" s="13">
        <v>8.0266203703703701E-2</v>
      </c>
      <c r="K143" s="13">
        <v>0.16</v>
      </c>
      <c r="L143" s="16">
        <v>85</v>
      </c>
      <c r="M143" s="64">
        <v>0.24149305555555556</v>
      </c>
    </row>
    <row r="144" spans="1:13">
      <c r="A144" s="4">
        <v>141</v>
      </c>
      <c r="B144" s="3">
        <v>177</v>
      </c>
      <c r="C144" s="8" t="s">
        <v>383</v>
      </c>
      <c r="D144" s="2" t="s">
        <v>4</v>
      </c>
      <c r="E144" s="5" t="s">
        <v>192</v>
      </c>
      <c r="F144" s="2" t="s">
        <v>105</v>
      </c>
      <c r="G144" s="6">
        <v>32064</v>
      </c>
      <c r="H144" s="32" t="s">
        <v>202</v>
      </c>
      <c r="I144" s="2" t="s">
        <v>58</v>
      </c>
      <c r="J144" s="13"/>
      <c r="K144" s="13"/>
      <c r="L144" s="16">
        <v>86</v>
      </c>
      <c r="M144" s="64">
        <v>0.24585648148148151</v>
      </c>
    </row>
    <row r="145" spans="1:13">
      <c r="A145" s="4">
        <v>142</v>
      </c>
      <c r="B145" s="3">
        <v>86</v>
      </c>
      <c r="C145" s="10" t="s">
        <v>387</v>
      </c>
      <c r="D145" s="2" t="s">
        <v>43</v>
      </c>
      <c r="E145" s="2" t="s">
        <v>20</v>
      </c>
      <c r="F145" s="2" t="s">
        <v>395</v>
      </c>
      <c r="G145" s="6">
        <v>22948</v>
      </c>
      <c r="H145" s="6" t="s">
        <v>225</v>
      </c>
      <c r="I145" s="2" t="s">
        <v>399</v>
      </c>
      <c r="J145" s="13">
        <v>0.10833333333333334</v>
      </c>
      <c r="K145" s="13">
        <v>0.16728009259259258</v>
      </c>
      <c r="L145" s="16">
        <v>16</v>
      </c>
      <c r="M145" s="64">
        <v>0.24721064814814817</v>
      </c>
    </row>
    <row r="146" spans="1:13">
      <c r="A146" s="4">
        <v>143</v>
      </c>
      <c r="B146" s="3">
        <v>94</v>
      </c>
      <c r="C146" s="10" t="s">
        <v>388</v>
      </c>
      <c r="D146" s="2" t="s">
        <v>59</v>
      </c>
      <c r="E146" s="2" t="s">
        <v>20</v>
      </c>
      <c r="F146" s="2" t="s">
        <v>395</v>
      </c>
      <c r="G146" s="6">
        <v>21427</v>
      </c>
      <c r="H146" s="6" t="s">
        <v>225</v>
      </c>
      <c r="I146" s="2" t="s">
        <v>400</v>
      </c>
      <c r="J146" s="13">
        <v>0.10833333333333334</v>
      </c>
      <c r="K146" s="13">
        <v>0.16707175925925924</v>
      </c>
      <c r="L146" s="16">
        <v>17</v>
      </c>
      <c r="M146" s="64">
        <v>0.24721064814814817</v>
      </c>
    </row>
    <row r="147" spans="1:13" ht="15.75">
      <c r="A147" s="73" t="s">
        <v>421</v>
      </c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</row>
    <row r="148" spans="1:13" ht="42">
      <c r="A148" s="42" t="s">
        <v>403</v>
      </c>
      <c r="B148" s="1" t="s">
        <v>191</v>
      </c>
      <c r="C148" s="1" t="s">
        <v>193</v>
      </c>
      <c r="D148" s="1" t="s">
        <v>194</v>
      </c>
      <c r="E148" s="11" t="s">
        <v>195</v>
      </c>
      <c r="F148" s="1" t="s">
        <v>196</v>
      </c>
      <c r="G148" s="9" t="s">
        <v>197</v>
      </c>
      <c r="H148" s="9" t="s">
        <v>203</v>
      </c>
      <c r="I148" s="1" t="s">
        <v>198</v>
      </c>
      <c r="J148" s="9" t="s">
        <v>199</v>
      </c>
      <c r="K148" s="9" t="s">
        <v>404</v>
      </c>
      <c r="L148" s="9" t="s">
        <v>402</v>
      </c>
      <c r="M148" s="63" t="s">
        <v>201</v>
      </c>
    </row>
    <row r="149" spans="1:13">
      <c r="A149" s="28"/>
      <c r="B149" s="22">
        <v>67</v>
      </c>
      <c r="C149" s="24" t="s">
        <v>190</v>
      </c>
      <c r="D149" s="25" t="s">
        <v>189</v>
      </c>
      <c r="E149" s="27" t="s">
        <v>192</v>
      </c>
      <c r="F149" s="25" t="s">
        <v>25</v>
      </c>
      <c r="G149" s="26">
        <v>31561</v>
      </c>
      <c r="H149" s="33" t="s">
        <v>202</v>
      </c>
      <c r="I149" s="25" t="s">
        <v>204</v>
      </c>
      <c r="J149" s="23">
        <v>5.1215277777777783E-2</v>
      </c>
      <c r="K149" s="23">
        <v>7.3171296296296304E-2</v>
      </c>
      <c r="L149" s="22">
        <v>1</v>
      </c>
      <c r="M149" s="66">
        <v>0.1040625</v>
      </c>
    </row>
    <row r="150" spans="1:13">
      <c r="A150" s="28"/>
      <c r="B150" s="22">
        <v>5</v>
      </c>
      <c r="C150" s="30" t="s">
        <v>205</v>
      </c>
      <c r="D150" s="25" t="s">
        <v>14</v>
      </c>
      <c r="E150" s="27" t="s">
        <v>192</v>
      </c>
      <c r="F150" s="25" t="s">
        <v>158</v>
      </c>
      <c r="G150" s="26">
        <v>32043</v>
      </c>
      <c r="H150" s="33" t="s">
        <v>202</v>
      </c>
      <c r="I150" s="25" t="s">
        <v>209</v>
      </c>
      <c r="J150" s="23">
        <v>5.1215277777777783E-2</v>
      </c>
      <c r="K150" s="23">
        <v>7.3171296296296304E-2</v>
      </c>
      <c r="L150" s="22">
        <v>2</v>
      </c>
      <c r="M150" s="66">
        <v>0.10409722222222222</v>
      </c>
    </row>
    <row r="151" spans="1:13">
      <c r="A151" s="28"/>
      <c r="B151" s="22">
        <v>108</v>
      </c>
      <c r="C151" s="30" t="s">
        <v>416</v>
      </c>
      <c r="D151" s="25" t="s">
        <v>4</v>
      </c>
      <c r="E151" s="25" t="s">
        <v>23</v>
      </c>
      <c r="F151" s="25" t="s">
        <v>155</v>
      </c>
      <c r="G151" s="26">
        <v>27940</v>
      </c>
      <c r="H151" s="48" t="s">
        <v>207</v>
      </c>
      <c r="I151" s="25" t="s">
        <v>208</v>
      </c>
      <c r="J151" s="23">
        <v>5.1967592592592593E-2</v>
      </c>
      <c r="K151" s="23">
        <v>7.4618055555555562E-2</v>
      </c>
      <c r="L151" s="22">
        <v>3</v>
      </c>
      <c r="M151" s="66">
        <v>0.10806712962962962</v>
      </c>
    </row>
    <row r="152" spans="1:13">
      <c r="A152" s="28"/>
      <c r="B152" s="22">
        <v>107</v>
      </c>
      <c r="C152" s="24" t="s">
        <v>206</v>
      </c>
      <c r="D152" s="25" t="s">
        <v>9</v>
      </c>
      <c r="E152" s="25" t="s">
        <v>23</v>
      </c>
      <c r="F152" s="25" t="s">
        <v>155</v>
      </c>
      <c r="G152" s="26">
        <v>33060</v>
      </c>
      <c r="H152" s="22" t="s">
        <v>202</v>
      </c>
      <c r="I152" s="25" t="s">
        <v>208</v>
      </c>
      <c r="J152" s="23">
        <v>5.1967592592592593E-2</v>
      </c>
      <c r="K152" s="23">
        <v>7.4618055555555562E-2</v>
      </c>
      <c r="L152" s="22">
        <v>4</v>
      </c>
      <c r="M152" s="66">
        <v>0.10809027777777779</v>
      </c>
    </row>
    <row r="153" spans="1:13">
      <c r="A153" s="28"/>
      <c r="B153" s="22">
        <v>60</v>
      </c>
      <c r="C153" s="30" t="s">
        <v>210</v>
      </c>
      <c r="D153" s="25" t="s">
        <v>13</v>
      </c>
      <c r="E153" s="25" t="s">
        <v>23</v>
      </c>
      <c r="F153" s="25" t="s">
        <v>140</v>
      </c>
      <c r="G153" s="26">
        <v>30993</v>
      </c>
      <c r="H153" s="22" t="s">
        <v>202</v>
      </c>
      <c r="I153" s="25" t="s">
        <v>141</v>
      </c>
      <c r="J153" s="23">
        <v>5.1446759259259262E-2</v>
      </c>
      <c r="K153" s="23">
        <v>7.4444444444444438E-2</v>
      </c>
      <c r="L153" s="22">
        <v>5</v>
      </c>
      <c r="M153" s="66">
        <v>0.10944444444444446</v>
      </c>
    </row>
    <row r="154" spans="1:13">
      <c r="A154" s="28"/>
      <c r="B154" s="22">
        <v>139</v>
      </c>
      <c r="C154" s="30" t="s">
        <v>180</v>
      </c>
      <c r="D154" s="25" t="s">
        <v>4</v>
      </c>
      <c r="E154" s="27" t="s">
        <v>192</v>
      </c>
      <c r="F154" s="25" t="s">
        <v>33</v>
      </c>
      <c r="G154" s="26">
        <v>27517</v>
      </c>
      <c r="H154" s="48" t="s">
        <v>207</v>
      </c>
      <c r="I154" s="25" t="s">
        <v>211</v>
      </c>
      <c r="J154" s="23">
        <v>5.4189814814814809E-2</v>
      </c>
      <c r="K154" s="23">
        <v>7.7129629629629631E-2</v>
      </c>
      <c r="L154" s="22">
        <v>6</v>
      </c>
      <c r="M154" s="66">
        <v>0.11040509259259258</v>
      </c>
    </row>
    <row r="155" spans="1:13">
      <c r="A155" s="74" t="s">
        <v>420</v>
      </c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</row>
    <row r="156" spans="1:13">
      <c r="A156" s="28">
        <v>1</v>
      </c>
      <c r="B156" s="22">
        <v>6</v>
      </c>
      <c r="C156" s="24" t="s">
        <v>212</v>
      </c>
      <c r="D156" s="25" t="s">
        <v>10</v>
      </c>
      <c r="E156" s="27" t="s">
        <v>192</v>
      </c>
      <c r="F156" s="25" t="s">
        <v>156</v>
      </c>
      <c r="G156" s="26">
        <v>31488</v>
      </c>
      <c r="H156" s="22" t="s">
        <v>202</v>
      </c>
      <c r="I156" s="25" t="s">
        <v>213</v>
      </c>
      <c r="J156" s="23">
        <v>5.2835648148148145E-2</v>
      </c>
      <c r="K156" s="23">
        <v>7.7905092592592595E-2</v>
      </c>
      <c r="L156" s="22">
        <v>7</v>
      </c>
      <c r="M156" s="66">
        <v>0.11766203703703704</v>
      </c>
    </row>
    <row r="157" spans="1:13">
      <c r="A157" s="28">
        <v>2</v>
      </c>
      <c r="B157" s="22">
        <v>30</v>
      </c>
      <c r="C157" s="24" t="s">
        <v>215</v>
      </c>
      <c r="D157" s="25" t="s">
        <v>6</v>
      </c>
      <c r="E157" s="27" t="s">
        <v>192</v>
      </c>
      <c r="F157" s="25" t="s">
        <v>25</v>
      </c>
      <c r="G157" s="26">
        <v>30546</v>
      </c>
      <c r="H157" s="22" t="s">
        <v>202</v>
      </c>
      <c r="I157" s="25" t="s">
        <v>58</v>
      </c>
      <c r="J157" s="23">
        <v>6.0474537037037035E-2</v>
      </c>
      <c r="K157" s="23">
        <v>8.5416666666666655E-2</v>
      </c>
      <c r="L157" s="22">
        <v>8</v>
      </c>
      <c r="M157" s="66">
        <v>0.11905092592592592</v>
      </c>
    </row>
    <row r="158" spans="1:13">
      <c r="A158" s="28">
        <v>3</v>
      </c>
      <c r="B158" s="22">
        <v>36</v>
      </c>
      <c r="C158" s="24" t="s">
        <v>216</v>
      </c>
      <c r="D158" s="25" t="s">
        <v>217</v>
      </c>
      <c r="E158" s="27" t="s">
        <v>192</v>
      </c>
      <c r="F158" s="25" t="s">
        <v>122</v>
      </c>
      <c r="G158" s="26">
        <v>31653</v>
      </c>
      <c r="H158" s="22" t="s">
        <v>202</v>
      </c>
      <c r="I158" s="25"/>
      <c r="J158" s="23">
        <v>6.0474537037037035E-2</v>
      </c>
      <c r="K158" s="23">
        <v>8.5416666666666655E-2</v>
      </c>
      <c r="L158" s="22">
        <v>9</v>
      </c>
      <c r="M158" s="66">
        <v>0.12037037037037036</v>
      </c>
    </row>
    <row r="159" spans="1:13">
      <c r="A159" s="28">
        <v>4</v>
      </c>
      <c r="B159" s="22">
        <v>169</v>
      </c>
      <c r="C159" s="24" t="s">
        <v>218</v>
      </c>
      <c r="D159" s="25" t="s">
        <v>100</v>
      </c>
      <c r="E159" s="27" t="s">
        <v>29</v>
      </c>
      <c r="F159" s="25" t="s">
        <v>53</v>
      </c>
      <c r="G159" s="26">
        <v>31254</v>
      </c>
      <c r="H159" s="22" t="s">
        <v>202</v>
      </c>
      <c r="I159" s="25" t="s">
        <v>219</v>
      </c>
      <c r="J159" s="23">
        <v>5.6018518518518523E-2</v>
      </c>
      <c r="K159" s="23">
        <v>8.1863425925925923E-2</v>
      </c>
      <c r="L159" s="22">
        <v>10</v>
      </c>
      <c r="M159" s="66">
        <v>0.12138888888888888</v>
      </c>
    </row>
    <row r="160" spans="1:13">
      <c r="A160" s="28">
        <v>5</v>
      </c>
      <c r="B160" s="22">
        <v>55</v>
      </c>
      <c r="C160" s="24" t="s">
        <v>182</v>
      </c>
      <c r="D160" s="25" t="s">
        <v>14</v>
      </c>
      <c r="E160" s="27" t="s">
        <v>192</v>
      </c>
      <c r="F160" s="25" t="s">
        <v>158</v>
      </c>
      <c r="G160" s="26">
        <v>29940</v>
      </c>
      <c r="H160" s="22" t="s">
        <v>202</v>
      </c>
      <c r="I160" s="25" t="s">
        <v>211</v>
      </c>
      <c r="J160" s="23">
        <v>5.9895833333333336E-2</v>
      </c>
      <c r="K160" s="23">
        <v>8.5381944444444455E-2</v>
      </c>
      <c r="L160" s="22">
        <v>11</v>
      </c>
      <c r="M160" s="66">
        <v>0.12178240740740741</v>
      </c>
    </row>
    <row r="161" spans="1:13">
      <c r="A161" s="28">
        <v>6</v>
      </c>
      <c r="B161" s="22">
        <v>122</v>
      </c>
      <c r="C161" s="24" t="s">
        <v>221</v>
      </c>
      <c r="D161" s="25" t="s">
        <v>222</v>
      </c>
      <c r="E161" s="27" t="s">
        <v>61</v>
      </c>
      <c r="F161" s="25" t="s">
        <v>65</v>
      </c>
      <c r="G161" s="26">
        <v>29462</v>
      </c>
      <c r="H161" s="22" t="s">
        <v>202</v>
      </c>
      <c r="I161" s="25" t="s">
        <v>223</v>
      </c>
      <c r="J161" s="23">
        <v>5.8078703703703709E-2</v>
      </c>
      <c r="K161" s="23">
        <v>8.519675925925925E-2</v>
      </c>
      <c r="L161" s="22">
        <v>12</v>
      </c>
      <c r="M161" s="66">
        <v>0.12533564814814815</v>
      </c>
    </row>
    <row r="162" spans="1:13">
      <c r="A162" s="28">
        <v>7</v>
      </c>
      <c r="B162" s="22">
        <v>174</v>
      </c>
      <c r="C162" s="24" t="s">
        <v>226</v>
      </c>
      <c r="D162" s="25" t="s">
        <v>222</v>
      </c>
      <c r="E162" s="27" t="s">
        <v>192</v>
      </c>
      <c r="F162" s="25" t="s">
        <v>122</v>
      </c>
      <c r="G162" s="26">
        <v>30990</v>
      </c>
      <c r="H162" s="22" t="s">
        <v>202</v>
      </c>
      <c r="I162" s="25"/>
      <c r="J162" s="23">
        <v>5.7893518518518518E-2</v>
      </c>
      <c r="K162" s="23">
        <v>8.3796296296296299E-2</v>
      </c>
      <c r="L162" s="22">
        <v>15</v>
      </c>
      <c r="M162" s="66">
        <v>0.12616898148148148</v>
      </c>
    </row>
    <row r="163" spans="1:13">
      <c r="A163" s="28">
        <v>8</v>
      </c>
      <c r="B163" s="22">
        <v>121</v>
      </c>
      <c r="C163" s="24" t="s">
        <v>90</v>
      </c>
      <c r="D163" s="25" t="s">
        <v>9</v>
      </c>
      <c r="E163" s="27" t="s">
        <v>192</v>
      </c>
      <c r="F163" s="25" t="s">
        <v>91</v>
      </c>
      <c r="G163" s="26">
        <v>31715</v>
      </c>
      <c r="H163" s="22" t="s">
        <v>202</v>
      </c>
      <c r="I163" s="25" t="s">
        <v>58</v>
      </c>
      <c r="J163" s="23">
        <v>6.2164351851851853E-2</v>
      </c>
      <c r="K163" s="23">
        <v>8.892361111111112E-2</v>
      </c>
      <c r="L163" s="22">
        <v>16</v>
      </c>
      <c r="M163" s="66">
        <v>0.12655092592592593</v>
      </c>
    </row>
    <row r="164" spans="1:13">
      <c r="A164" s="28">
        <v>9</v>
      </c>
      <c r="B164" s="22">
        <v>171</v>
      </c>
      <c r="C164" s="24" t="s">
        <v>227</v>
      </c>
      <c r="D164" s="25" t="s">
        <v>9</v>
      </c>
      <c r="E164" s="27" t="s">
        <v>192</v>
      </c>
      <c r="F164" s="25" t="s">
        <v>25</v>
      </c>
      <c r="G164" s="26">
        <v>29311</v>
      </c>
      <c r="H164" s="29" t="s">
        <v>202</v>
      </c>
      <c r="I164" s="25" t="s">
        <v>228</v>
      </c>
      <c r="J164" s="23">
        <v>6.3067129629629626E-2</v>
      </c>
      <c r="K164" s="23">
        <v>8.9490740740740746E-2</v>
      </c>
      <c r="L164" s="22">
        <v>17</v>
      </c>
      <c r="M164" s="66">
        <v>0.12696759259259258</v>
      </c>
    </row>
    <row r="165" spans="1:13" ht="24">
      <c r="A165" s="28">
        <v>10</v>
      </c>
      <c r="B165" s="28">
        <v>114</v>
      </c>
      <c r="C165" s="34" t="s">
        <v>229</v>
      </c>
      <c r="D165" s="35" t="s">
        <v>230</v>
      </c>
      <c r="E165" s="36" t="s">
        <v>37</v>
      </c>
      <c r="F165" s="35" t="s">
        <v>137</v>
      </c>
      <c r="G165" s="37">
        <v>30327</v>
      </c>
      <c r="H165" s="28" t="s">
        <v>202</v>
      </c>
      <c r="I165" s="47" t="s">
        <v>242</v>
      </c>
      <c r="J165" s="23">
        <v>6.0474537037037035E-2</v>
      </c>
      <c r="K165" s="23">
        <v>8.7986111111111112E-2</v>
      </c>
      <c r="L165" s="28">
        <v>20</v>
      </c>
      <c r="M165" s="66">
        <v>0.1295138888888889</v>
      </c>
    </row>
    <row r="166" spans="1:13">
      <c r="A166" s="28">
        <v>11</v>
      </c>
      <c r="B166" s="22">
        <v>52</v>
      </c>
      <c r="C166" s="24" t="s">
        <v>231</v>
      </c>
      <c r="D166" s="25" t="s">
        <v>232</v>
      </c>
      <c r="E166" s="27" t="s">
        <v>192</v>
      </c>
      <c r="F166" s="25" t="s">
        <v>25</v>
      </c>
      <c r="G166" s="26">
        <v>31245</v>
      </c>
      <c r="H166" s="29" t="s">
        <v>202</v>
      </c>
      <c r="I166" s="25" t="s">
        <v>58</v>
      </c>
      <c r="J166" s="23">
        <v>6.2453703703703706E-2</v>
      </c>
      <c r="K166" s="23">
        <v>9.0381944444444431E-2</v>
      </c>
      <c r="L166" s="22">
        <v>21</v>
      </c>
      <c r="M166" s="66">
        <v>0.13013888888888889</v>
      </c>
    </row>
    <row r="167" spans="1:13">
      <c r="A167" s="28">
        <v>12</v>
      </c>
      <c r="B167" s="22">
        <v>33</v>
      </c>
      <c r="C167" s="24" t="s">
        <v>235</v>
      </c>
      <c r="D167" s="25" t="s">
        <v>4</v>
      </c>
      <c r="E167" s="27" t="s">
        <v>192</v>
      </c>
      <c r="F167" s="25" t="s">
        <v>240</v>
      </c>
      <c r="G167" s="26">
        <v>31785</v>
      </c>
      <c r="H167" s="29" t="s">
        <v>202</v>
      </c>
      <c r="I167" s="25" t="s">
        <v>58</v>
      </c>
      <c r="J167" s="23">
        <v>6.2453703703703706E-2</v>
      </c>
      <c r="K167" s="23">
        <v>9.0208333333333335E-2</v>
      </c>
      <c r="L167" s="22">
        <v>23</v>
      </c>
      <c r="M167" s="66">
        <v>0.13208333333333333</v>
      </c>
    </row>
    <row r="168" spans="1:13">
      <c r="A168" s="28">
        <v>13</v>
      </c>
      <c r="B168" s="22">
        <v>162</v>
      </c>
      <c r="C168" s="24" t="s">
        <v>236</v>
      </c>
      <c r="D168" s="25" t="s">
        <v>237</v>
      </c>
      <c r="E168" s="27" t="s">
        <v>29</v>
      </c>
      <c r="F168" s="25" t="s">
        <v>103</v>
      </c>
      <c r="G168" s="26">
        <v>28691</v>
      </c>
      <c r="H168" s="29" t="s">
        <v>202</v>
      </c>
      <c r="I168" s="50" t="s">
        <v>244</v>
      </c>
      <c r="J168" s="23">
        <v>6.324074074074075E-2</v>
      </c>
      <c r="K168" s="23">
        <v>9.1030092592592593E-2</v>
      </c>
      <c r="L168" s="22">
        <v>24</v>
      </c>
      <c r="M168" s="66">
        <v>0.13210648148148149</v>
      </c>
    </row>
    <row r="169" spans="1:13">
      <c r="A169" s="28">
        <v>14</v>
      </c>
      <c r="B169" s="22">
        <v>153</v>
      </c>
      <c r="C169" s="24" t="s">
        <v>239</v>
      </c>
      <c r="D169" s="25" t="s">
        <v>168</v>
      </c>
      <c r="E169" s="27" t="s">
        <v>29</v>
      </c>
      <c r="F169" s="25" t="s">
        <v>53</v>
      </c>
      <c r="G169" s="26">
        <v>29908</v>
      </c>
      <c r="H169" s="29" t="s">
        <v>202</v>
      </c>
      <c r="I169" s="25" t="s">
        <v>246</v>
      </c>
      <c r="J169" s="23">
        <v>6.5625000000000003E-2</v>
      </c>
      <c r="K169" s="23">
        <v>9.4004629629629632E-2</v>
      </c>
      <c r="L169" s="22">
        <v>25</v>
      </c>
      <c r="M169" s="66">
        <v>0.1333101851851852</v>
      </c>
    </row>
    <row r="170" spans="1:13">
      <c r="A170" s="28">
        <v>15</v>
      </c>
      <c r="B170" s="22">
        <v>28</v>
      </c>
      <c r="C170" s="24" t="s">
        <v>249</v>
      </c>
      <c r="D170" s="25" t="s">
        <v>222</v>
      </c>
      <c r="E170" s="27" t="s">
        <v>192</v>
      </c>
      <c r="F170" s="25" t="s">
        <v>33</v>
      </c>
      <c r="G170" s="26">
        <v>29481</v>
      </c>
      <c r="H170" s="29" t="s">
        <v>202</v>
      </c>
      <c r="I170" s="25" t="s">
        <v>56</v>
      </c>
      <c r="J170" s="23">
        <v>6.7303240740740733E-2</v>
      </c>
      <c r="K170" s="23">
        <v>9.554398148148148E-2</v>
      </c>
      <c r="L170" s="22">
        <v>27</v>
      </c>
      <c r="M170" s="66">
        <v>0.13607638888888887</v>
      </c>
    </row>
    <row r="171" spans="1:13">
      <c r="A171" s="28">
        <v>16</v>
      </c>
      <c r="B171" s="22">
        <v>157</v>
      </c>
      <c r="C171" s="24" t="s">
        <v>252</v>
      </c>
      <c r="D171" s="25" t="s">
        <v>253</v>
      </c>
      <c r="E171" s="27" t="s">
        <v>29</v>
      </c>
      <c r="F171" s="25" t="s">
        <v>30</v>
      </c>
      <c r="G171" s="26">
        <v>30368</v>
      </c>
      <c r="H171" s="29" t="s">
        <v>202</v>
      </c>
      <c r="I171" s="25" t="s">
        <v>219</v>
      </c>
      <c r="J171" s="23">
        <v>6.9097222222222213E-2</v>
      </c>
      <c r="K171" s="23">
        <v>9.7743055555555555E-2</v>
      </c>
      <c r="L171" s="22">
        <v>31</v>
      </c>
      <c r="M171" s="66">
        <v>0.13773148148148148</v>
      </c>
    </row>
    <row r="172" spans="1:13">
      <c r="A172" s="28">
        <v>17</v>
      </c>
      <c r="B172" s="22">
        <v>72</v>
      </c>
      <c r="C172" s="24" t="s">
        <v>60</v>
      </c>
      <c r="D172" s="25" t="s">
        <v>2</v>
      </c>
      <c r="E172" s="27" t="s">
        <v>61</v>
      </c>
      <c r="F172" s="25" t="s">
        <v>257</v>
      </c>
      <c r="G172" s="26">
        <v>27814</v>
      </c>
      <c r="H172" s="29" t="s">
        <v>202</v>
      </c>
      <c r="I172" s="25"/>
      <c r="J172" s="23">
        <v>6.324074074074075E-2</v>
      </c>
      <c r="K172" s="23">
        <v>9.3912037037037044E-2</v>
      </c>
      <c r="L172" s="22">
        <v>33</v>
      </c>
      <c r="M172" s="66">
        <v>0.13843749999999999</v>
      </c>
    </row>
    <row r="173" spans="1:13">
      <c r="A173" s="28">
        <v>18</v>
      </c>
      <c r="B173" s="22">
        <v>46</v>
      </c>
      <c r="C173" s="24" t="s">
        <v>254</v>
      </c>
      <c r="D173" s="25" t="s">
        <v>5</v>
      </c>
      <c r="E173" s="27" t="s">
        <v>192</v>
      </c>
      <c r="F173" s="25" t="s">
        <v>84</v>
      </c>
      <c r="G173" s="26">
        <v>33231</v>
      </c>
      <c r="H173" s="29" t="s">
        <v>202</v>
      </c>
      <c r="I173" s="25"/>
      <c r="J173" s="23">
        <v>5.8692129629629629E-2</v>
      </c>
      <c r="K173" s="23">
        <v>9.0810185185185188E-2</v>
      </c>
      <c r="L173" s="22">
        <v>34</v>
      </c>
      <c r="M173" s="66">
        <v>0.13891203703703703</v>
      </c>
    </row>
    <row r="174" spans="1:13">
      <c r="A174" s="28">
        <v>19</v>
      </c>
      <c r="B174" s="22">
        <v>41</v>
      </c>
      <c r="C174" s="30" t="s">
        <v>116</v>
      </c>
      <c r="D174" s="25" t="s">
        <v>95</v>
      </c>
      <c r="E174" s="27" t="s">
        <v>192</v>
      </c>
      <c r="F174" s="25" t="s">
        <v>25</v>
      </c>
      <c r="G174" s="26">
        <v>32093</v>
      </c>
      <c r="H174" s="29" t="s">
        <v>202</v>
      </c>
      <c r="I174" s="25" t="s">
        <v>58</v>
      </c>
      <c r="J174" s="23">
        <v>7.0717592592592596E-2</v>
      </c>
      <c r="K174" s="23">
        <v>9.9884259259259256E-2</v>
      </c>
      <c r="L174" s="22">
        <v>35</v>
      </c>
      <c r="M174" s="66">
        <v>0.1404050925925926</v>
      </c>
    </row>
    <row r="175" spans="1:13">
      <c r="A175" s="28">
        <v>20</v>
      </c>
      <c r="B175" s="22">
        <v>106</v>
      </c>
      <c r="C175" s="24" t="s">
        <v>77</v>
      </c>
      <c r="D175" s="25" t="s">
        <v>6</v>
      </c>
      <c r="E175" s="27" t="s">
        <v>192</v>
      </c>
      <c r="F175" s="25" t="s">
        <v>41</v>
      </c>
      <c r="G175" s="26">
        <v>30725</v>
      </c>
      <c r="H175" s="29" t="s">
        <v>202</v>
      </c>
      <c r="I175" s="25" t="s">
        <v>58</v>
      </c>
      <c r="J175" s="23">
        <v>6.7303240740740733E-2</v>
      </c>
      <c r="K175" s="23">
        <v>9.6886574074074083E-2</v>
      </c>
      <c r="L175" s="22">
        <v>39</v>
      </c>
      <c r="M175" s="66">
        <v>0.14206018518518518</v>
      </c>
    </row>
    <row r="176" spans="1:13">
      <c r="A176" s="28">
        <v>21</v>
      </c>
      <c r="B176" s="22">
        <v>145</v>
      </c>
      <c r="C176" s="30" t="s">
        <v>133</v>
      </c>
      <c r="D176" s="25" t="s">
        <v>15</v>
      </c>
      <c r="E176" s="25" t="s">
        <v>61</v>
      </c>
      <c r="F176" s="25" t="s">
        <v>65</v>
      </c>
      <c r="G176" s="26">
        <v>30011</v>
      </c>
      <c r="H176" s="29" t="s">
        <v>202</v>
      </c>
      <c r="I176" s="25" t="s">
        <v>134</v>
      </c>
      <c r="J176" s="23">
        <v>6.9444444444444434E-2</v>
      </c>
      <c r="K176" s="23">
        <v>9.9884259259259256E-2</v>
      </c>
      <c r="L176" s="22">
        <v>40</v>
      </c>
      <c r="M176" s="66">
        <v>0.14209490740740741</v>
      </c>
    </row>
    <row r="177" spans="1:13">
      <c r="A177" s="28">
        <v>22</v>
      </c>
      <c r="B177" s="22">
        <v>81</v>
      </c>
      <c r="C177" s="30" t="s">
        <v>264</v>
      </c>
      <c r="D177" s="25" t="s">
        <v>9</v>
      </c>
      <c r="E177" s="27" t="s">
        <v>192</v>
      </c>
      <c r="F177" s="25" t="s">
        <v>125</v>
      </c>
      <c r="G177" s="26">
        <v>29921</v>
      </c>
      <c r="H177" s="29" t="s">
        <v>202</v>
      </c>
      <c r="I177" s="25"/>
      <c r="J177" s="23">
        <v>6.6851851851851843E-2</v>
      </c>
      <c r="K177" s="23">
        <v>9.6458333333333326E-2</v>
      </c>
      <c r="L177" s="22">
        <v>41</v>
      </c>
      <c r="M177" s="66">
        <v>0.14268518518518516</v>
      </c>
    </row>
    <row r="178" spans="1:13">
      <c r="A178" s="28">
        <v>23</v>
      </c>
      <c r="B178" s="22">
        <v>53</v>
      </c>
      <c r="C178" s="30" t="s">
        <v>150</v>
      </c>
      <c r="D178" s="25" t="s">
        <v>7</v>
      </c>
      <c r="E178" s="25" t="s">
        <v>61</v>
      </c>
      <c r="F178" s="25" t="s">
        <v>83</v>
      </c>
      <c r="G178" s="26">
        <v>27920</v>
      </c>
      <c r="H178" s="29" t="s">
        <v>202</v>
      </c>
      <c r="I178" s="25"/>
      <c r="J178" s="23">
        <v>6.4490740740740737E-2</v>
      </c>
      <c r="K178" s="23">
        <v>9.6099537037037039E-2</v>
      </c>
      <c r="L178" s="22">
        <v>42</v>
      </c>
      <c r="M178" s="66">
        <v>0.1429398148148148</v>
      </c>
    </row>
    <row r="179" spans="1:13">
      <c r="A179" s="28">
        <v>24</v>
      </c>
      <c r="B179" s="22">
        <v>137</v>
      </c>
      <c r="C179" s="30" t="s">
        <v>265</v>
      </c>
      <c r="D179" s="25" t="s">
        <v>4</v>
      </c>
      <c r="E179" s="27" t="s">
        <v>192</v>
      </c>
      <c r="F179" s="25" t="s">
        <v>122</v>
      </c>
      <c r="G179" s="26">
        <v>32378</v>
      </c>
      <c r="H179" s="29" t="s">
        <v>202</v>
      </c>
      <c r="I179" s="25"/>
      <c r="J179" s="23">
        <v>6.7314814814814813E-2</v>
      </c>
      <c r="K179" s="23">
        <v>9.7280092592592585E-2</v>
      </c>
      <c r="L179" s="22">
        <v>43</v>
      </c>
      <c r="M179" s="66">
        <v>0.14331018518518518</v>
      </c>
    </row>
    <row r="180" spans="1:13">
      <c r="A180" s="28">
        <v>25</v>
      </c>
      <c r="B180" s="22">
        <v>138</v>
      </c>
      <c r="C180" s="30" t="s">
        <v>123</v>
      </c>
      <c r="D180" s="25" t="s">
        <v>17</v>
      </c>
      <c r="E180" s="27" t="s">
        <v>192</v>
      </c>
      <c r="F180" s="25" t="s">
        <v>122</v>
      </c>
      <c r="G180" s="26">
        <v>31828</v>
      </c>
      <c r="H180" s="29" t="s">
        <v>202</v>
      </c>
      <c r="I180" s="25"/>
      <c r="J180" s="23">
        <v>6.7314814814814813E-2</v>
      </c>
      <c r="K180" s="23">
        <v>9.7280092592592585E-2</v>
      </c>
      <c r="L180" s="22">
        <v>44</v>
      </c>
      <c r="M180" s="66">
        <v>0.14331018518518518</v>
      </c>
    </row>
    <row r="181" spans="1:13">
      <c r="A181" s="28">
        <v>26</v>
      </c>
      <c r="B181" s="22">
        <v>44</v>
      </c>
      <c r="C181" s="30" t="s">
        <v>163</v>
      </c>
      <c r="D181" s="25" t="s">
        <v>266</v>
      </c>
      <c r="E181" s="27" t="s">
        <v>192</v>
      </c>
      <c r="F181" s="25" t="s">
        <v>33</v>
      </c>
      <c r="G181" s="26">
        <v>34105</v>
      </c>
      <c r="H181" s="29" t="s">
        <v>202</v>
      </c>
      <c r="I181" s="25" t="s">
        <v>284</v>
      </c>
      <c r="J181" s="23">
        <v>6.9444444444444434E-2</v>
      </c>
      <c r="K181" s="23">
        <v>0.10020833333333334</v>
      </c>
      <c r="L181" s="22">
        <v>45</v>
      </c>
      <c r="M181" s="66">
        <v>0.14373842592592592</v>
      </c>
    </row>
    <row r="182" spans="1:13">
      <c r="A182" s="28">
        <v>27</v>
      </c>
      <c r="B182" s="22">
        <v>135</v>
      </c>
      <c r="C182" s="24" t="s">
        <v>47</v>
      </c>
      <c r="D182" s="25" t="s">
        <v>7</v>
      </c>
      <c r="E182" s="27" t="s">
        <v>192</v>
      </c>
      <c r="F182" s="25" t="s">
        <v>32</v>
      </c>
      <c r="G182" s="26">
        <v>31425</v>
      </c>
      <c r="H182" s="29" t="s">
        <v>202</v>
      </c>
      <c r="I182" s="25" t="s">
        <v>48</v>
      </c>
      <c r="J182" s="23">
        <v>6.6504629629629622E-2</v>
      </c>
      <c r="K182" s="23">
        <v>9.9259259259259269E-2</v>
      </c>
      <c r="L182" s="22">
        <v>48</v>
      </c>
      <c r="M182" s="66">
        <v>0.14524305555555556</v>
      </c>
    </row>
    <row r="183" spans="1:13">
      <c r="A183" s="28">
        <v>28</v>
      </c>
      <c r="B183" s="22">
        <v>97</v>
      </c>
      <c r="C183" s="30" t="s">
        <v>272</v>
      </c>
      <c r="D183" s="25" t="s">
        <v>127</v>
      </c>
      <c r="E183" s="25" t="s">
        <v>29</v>
      </c>
      <c r="F183" s="25" t="s">
        <v>53</v>
      </c>
      <c r="G183" s="26">
        <v>32520</v>
      </c>
      <c r="H183" s="29" t="s">
        <v>202</v>
      </c>
      <c r="I183" s="25" t="s">
        <v>219</v>
      </c>
      <c r="J183" s="23">
        <v>7.2858796296296297E-2</v>
      </c>
      <c r="K183" s="23">
        <v>0.10355324074074074</v>
      </c>
      <c r="L183" s="22">
        <v>50</v>
      </c>
      <c r="M183" s="66">
        <v>0.14635416666666667</v>
      </c>
    </row>
    <row r="184" spans="1:13">
      <c r="A184" s="28">
        <v>29</v>
      </c>
      <c r="B184" s="22">
        <v>50</v>
      </c>
      <c r="C184" s="30" t="s">
        <v>179</v>
      </c>
      <c r="D184" s="25" t="s">
        <v>16</v>
      </c>
      <c r="E184" s="27" t="s">
        <v>192</v>
      </c>
      <c r="F184" s="25" t="s">
        <v>33</v>
      </c>
      <c r="G184" s="26">
        <v>33601</v>
      </c>
      <c r="H184" s="29" t="s">
        <v>202</v>
      </c>
      <c r="I184" s="25" t="s">
        <v>211</v>
      </c>
      <c r="J184" s="23">
        <v>7.2222222222222229E-2</v>
      </c>
      <c r="K184" s="23">
        <v>0.10049768518518519</v>
      </c>
      <c r="L184" s="22">
        <v>51</v>
      </c>
      <c r="M184" s="66">
        <v>0.1467013888888889</v>
      </c>
    </row>
    <row r="185" spans="1:13">
      <c r="A185" s="28">
        <v>30</v>
      </c>
      <c r="B185" s="22">
        <v>119</v>
      </c>
      <c r="C185" s="30" t="s">
        <v>274</v>
      </c>
      <c r="D185" s="25" t="s">
        <v>12</v>
      </c>
      <c r="E185" s="27" t="s">
        <v>192</v>
      </c>
      <c r="F185" s="25" t="s">
        <v>26</v>
      </c>
      <c r="G185" s="26">
        <v>33737</v>
      </c>
      <c r="H185" s="29" t="s">
        <v>202</v>
      </c>
      <c r="I185" s="25" t="s">
        <v>58</v>
      </c>
      <c r="J185" s="23">
        <v>6.834490740740741E-2</v>
      </c>
      <c r="K185" s="23">
        <v>9.8842592592592593E-2</v>
      </c>
      <c r="L185" s="22">
        <v>53</v>
      </c>
      <c r="M185" s="66">
        <v>0.15003472222222222</v>
      </c>
    </row>
    <row r="186" spans="1:13">
      <c r="A186" s="28">
        <v>31</v>
      </c>
      <c r="B186" s="22">
        <v>163</v>
      </c>
      <c r="C186" s="30" t="s">
        <v>170</v>
      </c>
      <c r="D186" s="25" t="s">
        <v>275</v>
      </c>
      <c r="E186" s="25" t="s">
        <v>29</v>
      </c>
      <c r="F186" s="25" t="s">
        <v>169</v>
      </c>
      <c r="G186" s="26">
        <v>32533</v>
      </c>
      <c r="H186" s="29" t="s">
        <v>202</v>
      </c>
      <c r="I186" s="25" t="s">
        <v>219</v>
      </c>
      <c r="J186" s="23">
        <v>7.4247685185185194E-2</v>
      </c>
      <c r="K186" s="23">
        <v>0.10534722222222222</v>
      </c>
      <c r="L186" s="22">
        <v>54</v>
      </c>
      <c r="M186" s="66">
        <v>0.15091435185185184</v>
      </c>
    </row>
    <row r="187" spans="1:13">
      <c r="A187" s="28">
        <v>32</v>
      </c>
      <c r="B187" s="22">
        <v>160</v>
      </c>
      <c r="C187" s="30" t="s">
        <v>276</v>
      </c>
      <c r="D187" s="25" t="s">
        <v>277</v>
      </c>
      <c r="E187" s="25" t="s">
        <v>29</v>
      </c>
      <c r="F187" s="25" t="s">
        <v>169</v>
      </c>
      <c r="G187" s="26">
        <v>32079</v>
      </c>
      <c r="H187" s="29" t="s">
        <v>202</v>
      </c>
      <c r="I187" s="25" t="s">
        <v>35</v>
      </c>
      <c r="J187" s="23">
        <v>7.4247685185185194E-2</v>
      </c>
      <c r="K187" s="23">
        <v>0.10534722222222222</v>
      </c>
      <c r="L187" s="22">
        <v>55</v>
      </c>
      <c r="M187" s="66">
        <v>0.15091435185185184</v>
      </c>
    </row>
    <row r="188" spans="1:13">
      <c r="A188" s="28">
        <v>33</v>
      </c>
      <c r="B188" s="22">
        <v>66</v>
      </c>
      <c r="C188" s="30" t="s">
        <v>278</v>
      </c>
      <c r="D188" s="25" t="s">
        <v>95</v>
      </c>
      <c r="E188" s="27" t="s">
        <v>192</v>
      </c>
      <c r="F188" s="25" t="s">
        <v>33</v>
      </c>
      <c r="G188" s="26">
        <v>30045</v>
      </c>
      <c r="H188" s="29" t="s">
        <v>202</v>
      </c>
      <c r="I188" s="25"/>
      <c r="J188" s="23">
        <v>7.5162037037037041E-2</v>
      </c>
      <c r="K188" s="23">
        <v>0.10590277777777778</v>
      </c>
      <c r="L188" s="22">
        <v>56</v>
      </c>
      <c r="M188" s="66">
        <v>0.15111111111111111</v>
      </c>
    </row>
    <row r="189" spans="1:13">
      <c r="A189" s="28">
        <v>34</v>
      </c>
      <c r="B189" s="22">
        <v>131</v>
      </c>
      <c r="C189" s="24" t="s">
        <v>31</v>
      </c>
      <c r="D189" s="25" t="s">
        <v>4</v>
      </c>
      <c r="E189" s="27" t="s">
        <v>192</v>
      </c>
      <c r="F189" s="25" t="s">
        <v>32</v>
      </c>
      <c r="G189" s="26">
        <v>30929</v>
      </c>
      <c r="H189" s="29" t="s">
        <v>202</v>
      </c>
      <c r="I189" s="25" t="s">
        <v>211</v>
      </c>
      <c r="J189" s="23">
        <v>6.5451388888888892E-2</v>
      </c>
      <c r="K189" s="23">
        <v>9.9039351851851851E-2</v>
      </c>
      <c r="L189" s="22">
        <v>57</v>
      </c>
      <c r="M189" s="66">
        <v>0.15199074074074073</v>
      </c>
    </row>
    <row r="190" spans="1:13">
      <c r="A190" s="28">
        <v>35</v>
      </c>
      <c r="B190" s="22">
        <v>166</v>
      </c>
      <c r="C190" s="30" t="s">
        <v>288</v>
      </c>
      <c r="D190" s="25" t="s">
        <v>289</v>
      </c>
      <c r="E190" s="25" t="s">
        <v>29</v>
      </c>
      <c r="F190" s="25" t="s">
        <v>53</v>
      </c>
      <c r="G190" s="26">
        <v>27855</v>
      </c>
      <c r="H190" s="29" t="s">
        <v>202</v>
      </c>
      <c r="I190" s="25" t="s">
        <v>219</v>
      </c>
      <c r="J190" s="23">
        <v>7.5381944444444446E-2</v>
      </c>
      <c r="K190" s="23">
        <v>0.1078587962962963</v>
      </c>
      <c r="L190" s="22">
        <v>62</v>
      </c>
      <c r="M190" s="66">
        <v>0.1547337962962963</v>
      </c>
    </row>
    <row r="191" spans="1:13">
      <c r="A191" s="28">
        <v>36</v>
      </c>
      <c r="B191" s="22">
        <v>13</v>
      </c>
      <c r="C191" s="30" t="s">
        <v>96</v>
      </c>
      <c r="D191" s="25" t="s">
        <v>12</v>
      </c>
      <c r="E191" s="27" t="s">
        <v>192</v>
      </c>
      <c r="F191" s="25" t="s">
        <v>33</v>
      </c>
      <c r="G191" s="26">
        <v>28894</v>
      </c>
      <c r="H191" s="29" t="s">
        <v>202</v>
      </c>
      <c r="I191" s="25" t="s">
        <v>56</v>
      </c>
      <c r="J191" s="23">
        <v>7.5925925925925938E-2</v>
      </c>
      <c r="K191" s="23">
        <v>0.10773148148148148</v>
      </c>
      <c r="L191" s="22">
        <v>63</v>
      </c>
      <c r="M191" s="66">
        <v>0.15488425925925928</v>
      </c>
    </row>
    <row r="192" spans="1:13">
      <c r="A192" s="28">
        <v>37</v>
      </c>
      <c r="B192" s="22">
        <v>58</v>
      </c>
      <c r="C192" s="30" t="s">
        <v>291</v>
      </c>
      <c r="D192" s="25" t="s">
        <v>12</v>
      </c>
      <c r="E192" s="27" t="s">
        <v>192</v>
      </c>
      <c r="F192" s="25" t="s">
        <v>33</v>
      </c>
      <c r="G192" s="26">
        <v>33630</v>
      </c>
      <c r="H192" s="29" t="s">
        <v>202</v>
      </c>
      <c r="I192" s="25"/>
      <c r="J192" s="23">
        <v>6.5937499999999996E-2</v>
      </c>
      <c r="K192" s="23">
        <v>0.10378472222222222</v>
      </c>
      <c r="L192" s="22">
        <v>64</v>
      </c>
      <c r="M192" s="66">
        <v>0.15527777777777776</v>
      </c>
    </row>
    <row r="193" spans="1:13">
      <c r="A193" s="28">
        <v>38</v>
      </c>
      <c r="B193" s="22">
        <v>172</v>
      </c>
      <c r="C193" s="24" t="s">
        <v>72</v>
      </c>
      <c r="D193" s="25" t="s">
        <v>13</v>
      </c>
      <c r="E193" s="25" t="s">
        <v>61</v>
      </c>
      <c r="F193" s="25" t="s">
        <v>73</v>
      </c>
      <c r="G193" s="26">
        <v>31086</v>
      </c>
      <c r="H193" s="29" t="s">
        <v>202</v>
      </c>
      <c r="I193" s="25" t="s">
        <v>74</v>
      </c>
      <c r="J193" s="23">
        <v>7.6342592592592587E-2</v>
      </c>
      <c r="K193" s="23">
        <v>0.10773148148148148</v>
      </c>
      <c r="L193" s="22">
        <v>65</v>
      </c>
      <c r="M193" s="66">
        <v>0.15550925925925926</v>
      </c>
    </row>
    <row r="194" spans="1:13">
      <c r="A194" s="28">
        <v>39</v>
      </c>
      <c r="B194" s="22">
        <v>70</v>
      </c>
      <c r="C194" s="24" t="s">
        <v>293</v>
      </c>
      <c r="D194" s="25" t="s">
        <v>4</v>
      </c>
      <c r="E194" s="27" t="s">
        <v>192</v>
      </c>
      <c r="F194" s="25" t="s">
        <v>69</v>
      </c>
      <c r="G194" s="26">
        <v>28268</v>
      </c>
      <c r="H194" s="29" t="s">
        <v>202</v>
      </c>
      <c r="I194" s="25" t="s">
        <v>42</v>
      </c>
      <c r="J194" s="23">
        <v>7.4097222222222217E-2</v>
      </c>
      <c r="K194" s="23">
        <v>0.10627314814814814</v>
      </c>
      <c r="L194" s="22">
        <v>67</v>
      </c>
      <c r="M194" s="66">
        <v>0.15678240740740743</v>
      </c>
    </row>
    <row r="195" spans="1:13">
      <c r="A195" s="28">
        <v>40</v>
      </c>
      <c r="B195" s="22">
        <v>105</v>
      </c>
      <c r="C195" s="24" t="s">
        <v>294</v>
      </c>
      <c r="D195" s="25" t="s">
        <v>7</v>
      </c>
      <c r="E195" s="27" t="s">
        <v>192</v>
      </c>
      <c r="F195" s="25" t="s">
        <v>25</v>
      </c>
      <c r="G195" s="26">
        <v>29456</v>
      </c>
      <c r="H195" s="29" t="s">
        <v>202</v>
      </c>
      <c r="I195" s="25" t="s">
        <v>58</v>
      </c>
      <c r="J195" s="23">
        <v>7.3148148148148143E-2</v>
      </c>
      <c r="K195" s="23">
        <v>0.10688657407407408</v>
      </c>
      <c r="L195" s="22">
        <v>68</v>
      </c>
      <c r="M195" s="66">
        <v>0.15681712962962963</v>
      </c>
    </row>
    <row r="196" spans="1:13">
      <c r="A196" s="28">
        <v>41</v>
      </c>
      <c r="B196" s="22">
        <v>32</v>
      </c>
      <c r="C196" s="24" t="s">
        <v>50</v>
      </c>
      <c r="D196" s="25" t="s">
        <v>49</v>
      </c>
      <c r="E196" s="27" t="s">
        <v>192</v>
      </c>
      <c r="F196" s="25" t="s">
        <v>33</v>
      </c>
      <c r="G196" s="26">
        <v>33541</v>
      </c>
      <c r="H196" s="29" t="s">
        <v>202</v>
      </c>
      <c r="I196" s="25" t="s">
        <v>211</v>
      </c>
      <c r="J196" s="23">
        <v>7.3148148148148143E-2</v>
      </c>
      <c r="K196" s="23">
        <v>0.10688657407407408</v>
      </c>
      <c r="L196" s="22">
        <v>69</v>
      </c>
      <c r="M196" s="66">
        <v>0.15684027777777779</v>
      </c>
    </row>
    <row r="197" spans="1:13">
      <c r="A197" s="28">
        <v>42</v>
      </c>
      <c r="B197" s="22">
        <v>37</v>
      </c>
      <c r="C197" s="30" t="s">
        <v>296</v>
      </c>
      <c r="D197" s="25" t="s">
        <v>7</v>
      </c>
      <c r="E197" s="27" t="s">
        <v>192</v>
      </c>
      <c r="F197" s="25" t="s">
        <v>122</v>
      </c>
      <c r="G197" s="26">
        <v>31955</v>
      </c>
      <c r="H197" s="29" t="s">
        <v>202</v>
      </c>
      <c r="I197" s="25"/>
      <c r="J197" s="23">
        <v>6.7303240740740733E-2</v>
      </c>
      <c r="K197" s="23">
        <v>0.10081018518518518</v>
      </c>
      <c r="L197" s="22">
        <v>71</v>
      </c>
      <c r="M197" s="66">
        <v>0.15828703703703703</v>
      </c>
    </row>
    <row r="198" spans="1:13">
      <c r="A198" s="28">
        <v>43</v>
      </c>
      <c r="B198" s="22">
        <v>59</v>
      </c>
      <c r="C198" s="30" t="s">
        <v>159</v>
      </c>
      <c r="D198" s="25" t="s">
        <v>9</v>
      </c>
      <c r="E198" s="27" t="s">
        <v>192</v>
      </c>
      <c r="F198" s="25" t="s">
        <v>25</v>
      </c>
      <c r="G198" s="26">
        <v>33420</v>
      </c>
      <c r="H198" s="29" t="s">
        <v>202</v>
      </c>
      <c r="I198" s="25"/>
      <c r="J198" s="23">
        <v>7.4421296296296291E-2</v>
      </c>
      <c r="K198" s="23">
        <v>0.10752314814814816</v>
      </c>
      <c r="L198" s="22">
        <v>72</v>
      </c>
      <c r="M198" s="66">
        <v>0.15896990740740741</v>
      </c>
    </row>
    <row r="199" spans="1:13">
      <c r="A199" s="28">
        <v>44</v>
      </c>
      <c r="B199" s="22">
        <v>48</v>
      </c>
      <c r="C199" s="30" t="s">
        <v>297</v>
      </c>
      <c r="D199" s="25" t="s">
        <v>85</v>
      </c>
      <c r="E199" s="27" t="s">
        <v>192</v>
      </c>
      <c r="F199" s="25" t="s">
        <v>33</v>
      </c>
      <c r="G199" s="26">
        <v>29874</v>
      </c>
      <c r="H199" s="29" t="s">
        <v>202</v>
      </c>
      <c r="I199" s="25" t="s">
        <v>284</v>
      </c>
      <c r="J199" s="23">
        <v>7.7662037037037043E-2</v>
      </c>
      <c r="K199" s="23">
        <v>0.11158564814814814</v>
      </c>
      <c r="L199" s="22">
        <v>74</v>
      </c>
      <c r="M199" s="66">
        <v>0.16056712962962963</v>
      </c>
    </row>
    <row r="200" spans="1:13">
      <c r="A200" s="28">
        <v>45</v>
      </c>
      <c r="B200" s="22">
        <v>140</v>
      </c>
      <c r="C200" s="30" t="s">
        <v>300</v>
      </c>
      <c r="D200" s="25" t="s">
        <v>9</v>
      </c>
      <c r="E200" s="27" t="s">
        <v>192</v>
      </c>
      <c r="F200" s="25" t="s">
        <v>33</v>
      </c>
      <c r="G200" s="26">
        <v>29748</v>
      </c>
      <c r="H200" s="29" t="s">
        <v>202</v>
      </c>
      <c r="I200" s="25"/>
      <c r="J200" s="23">
        <v>7.6701388888888888E-2</v>
      </c>
      <c r="K200" s="23">
        <v>0.10990740740740741</v>
      </c>
      <c r="L200" s="22">
        <v>75</v>
      </c>
      <c r="M200" s="66">
        <v>0.16118055555555555</v>
      </c>
    </row>
    <row r="201" spans="1:13">
      <c r="A201" s="28">
        <v>46</v>
      </c>
      <c r="B201" s="22">
        <v>51</v>
      </c>
      <c r="C201" s="30" t="s">
        <v>164</v>
      </c>
      <c r="D201" s="25" t="s">
        <v>5</v>
      </c>
      <c r="E201" s="27" t="s">
        <v>192</v>
      </c>
      <c r="F201" s="25" t="s">
        <v>33</v>
      </c>
      <c r="G201" s="26">
        <v>33237</v>
      </c>
      <c r="H201" s="29" t="s">
        <v>202</v>
      </c>
      <c r="I201" s="25"/>
      <c r="J201" s="23">
        <v>7.7662037037037043E-2</v>
      </c>
      <c r="K201" s="23">
        <v>0.11052083333333333</v>
      </c>
      <c r="L201" s="22">
        <v>76</v>
      </c>
      <c r="M201" s="66">
        <v>0.16214120370370369</v>
      </c>
    </row>
    <row r="202" spans="1:13">
      <c r="A202" s="28">
        <v>47</v>
      </c>
      <c r="B202" s="22">
        <v>71</v>
      </c>
      <c r="C202" s="24" t="s">
        <v>301</v>
      </c>
      <c r="D202" s="25" t="s">
        <v>1</v>
      </c>
      <c r="E202" s="25" t="s">
        <v>23</v>
      </c>
      <c r="F202" s="25" t="s">
        <v>70</v>
      </c>
      <c r="G202" s="26">
        <v>32534</v>
      </c>
      <c r="H202" s="29" t="s">
        <v>202</v>
      </c>
      <c r="I202" s="25" t="s">
        <v>322</v>
      </c>
      <c r="J202" s="23">
        <v>7.4097222222222217E-2</v>
      </c>
      <c r="K202" s="23">
        <v>0.10746527777777777</v>
      </c>
      <c r="L202" s="22">
        <v>77</v>
      </c>
      <c r="M202" s="66">
        <v>0.16266203703703705</v>
      </c>
    </row>
    <row r="203" spans="1:13">
      <c r="A203" s="28">
        <v>48</v>
      </c>
      <c r="B203" s="22">
        <v>154</v>
      </c>
      <c r="C203" s="24" t="s">
        <v>302</v>
      </c>
      <c r="D203" s="25" t="s">
        <v>303</v>
      </c>
      <c r="E203" s="25" t="s">
        <v>29</v>
      </c>
      <c r="F203" s="25" t="s">
        <v>30</v>
      </c>
      <c r="G203" s="26">
        <v>30671</v>
      </c>
      <c r="H203" s="29" t="s">
        <v>202</v>
      </c>
      <c r="I203" s="25" t="s">
        <v>323</v>
      </c>
      <c r="J203" s="23">
        <v>7.5324074074074085E-2</v>
      </c>
      <c r="K203" s="23">
        <v>0.11109953703703705</v>
      </c>
      <c r="L203" s="22">
        <v>78</v>
      </c>
      <c r="M203" s="66">
        <v>0.16358796296296296</v>
      </c>
    </row>
    <row r="204" spans="1:13">
      <c r="A204" s="28">
        <v>49</v>
      </c>
      <c r="B204" s="22">
        <v>155</v>
      </c>
      <c r="C204" s="30" t="s">
        <v>305</v>
      </c>
      <c r="D204" s="25" t="s">
        <v>143</v>
      </c>
      <c r="E204" s="25" t="s">
        <v>29</v>
      </c>
      <c r="F204" s="25" t="s">
        <v>93</v>
      </c>
      <c r="G204" s="26">
        <v>29798</v>
      </c>
      <c r="H204" s="28" t="s">
        <v>202</v>
      </c>
      <c r="I204" s="25" t="s">
        <v>324</v>
      </c>
      <c r="J204" s="23">
        <v>7.768518518518519E-2</v>
      </c>
      <c r="K204" s="23">
        <v>0.11287037037037036</v>
      </c>
      <c r="L204" s="22">
        <v>80</v>
      </c>
      <c r="M204" s="66">
        <v>0.16446759259259261</v>
      </c>
    </row>
    <row r="205" spans="1:13">
      <c r="A205" s="28">
        <v>50</v>
      </c>
      <c r="B205" s="22">
        <v>69</v>
      </c>
      <c r="C205" s="30" t="s">
        <v>310</v>
      </c>
      <c r="D205" s="25" t="s">
        <v>119</v>
      </c>
      <c r="E205" s="27" t="s">
        <v>192</v>
      </c>
      <c r="F205" s="25" t="s">
        <v>162</v>
      </c>
      <c r="G205" s="26">
        <v>32159</v>
      </c>
      <c r="H205" s="28" t="s">
        <v>202</v>
      </c>
      <c r="I205" s="25" t="s">
        <v>325</v>
      </c>
      <c r="J205" s="23">
        <v>7.6562499999999992E-2</v>
      </c>
      <c r="K205" s="23">
        <v>0.1101388888888889</v>
      </c>
      <c r="L205" s="22">
        <v>82</v>
      </c>
      <c r="M205" s="66">
        <v>0.16571759259259258</v>
      </c>
    </row>
    <row r="206" spans="1:13">
      <c r="A206" s="28">
        <v>51</v>
      </c>
      <c r="B206" s="22">
        <v>118</v>
      </c>
      <c r="C206" s="24" t="s">
        <v>312</v>
      </c>
      <c r="D206" s="25" t="s">
        <v>313</v>
      </c>
      <c r="E206" s="27" t="s">
        <v>192</v>
      </c>
      <c r="F206" s="25" t="s">
        <v>26</v>
      </c>
      <c r="G206" s="26">
        <v>34279</v>
      </c>
      <c r="H206" s="28" t="s">
        <v>202</v>
      </c>
      <c r="I206" s="25" t="s">
        <v>58</v>
      </c>
      <c r="J206" s="23">
        <v>6.9212962962962962E-2</v>
      </c>
      <c r="K206" s="23">
        <v>0.10252314814814815</v>
      </c>
      <c r="L206" s="22">
        <v>83</v>
      </c>
      <c r="M206" s="66">
        <v>0.16685185185185183</v>
      </c>
    </row>
    <row r="207" spans="1:13">
      <c r="A207" s="28">
        <v>52</v>
      </c>
      <c r="B207" s="22">
        <v>56</v>
      </c>
      <c r="C207" s="24" t="s">
        <v>299</v>
      </c>
      <c r="D207" s="25" t="s">
        <v>97</v>
      </c>
      <c r="E207" s="27" t="s">
        <v>192</v>
      </c>
      <c r="F207" s="25" t="s">
        <v>25</v>
      </c>
      <c r="G207" s="26">
        <v>30080</v>
      </c>
      <c r="H207" s="28" t="s">
        <v>202</v>
      </c>
      <c r="I207" s="25"/>
      <c r="J207" s="23">
        <v>7.4918981481481475E-2</v>
      </c>
      <c r="K207" s="23">
        <v>0.11167824074074074</v>
      </c>
      <c r="L207" s="22">
        <v>84</v>
      </c>
      <c r="M207" s="66">
        <v>0.16851851851851851</v>
      </c>
    </row>
    <row r="208" spans="1:13">
      <c r="A208" s="28">
        <v>53</v>
      </c>
      <c r="B208" s="22">
        <v>7</v>
      </c>
      <c r="C208" s="30" t="s">
        <v>314</v>
      </c>
      <c r="D208" s="25" t="s">
        <v>9</v>
      </c>
      <c r="E208" s="25" t="s">
        <v>37</v>
      </c>
      <c r="F208" s="25" t="s">
        <v>154</v>
      </c>
      <c r="G208" s="26">
        <v>31997</v>
      </c>
      <c r="H208" s="28" t="s">
        <v>202</v>
      </c>
      <c r="I208" s="25" t="s">
        <v>243</v>
      </c>
      <c r="J208" s="23">
        <v>8.369212962962963E-2</v>
      </c>
      <c r="K208" s="23">
        <v>0.11828703703703704</v>
      </c>
      <c r="L208" s="22">
        <v>86</v>
      </c>
      <c r="M208" s="66">
        <v>0.16959490740740743</v>
      </c>
    </row>
    <row r="209" spans="1:13">
      <c r="A209" s="28">
        <v>54</v>
      </c>
      <c r="B209" s="22">
        <v>68</v>
      </c>
      <c r="C209" s="30" t="s">
        <v>316</v>
      </c>
      <c r="D209" s="25" t="s">
        <v>4</v>
      </c>
      <c r="E209" s="27" t="s">
        <v>192</v>
      </c>
      <c r="F209" s="25" t="s">
        <v>33</v>
      </c>
      <c r="G209" s="26">
        <v>31624</v>
      </c>
      <c r="H209" s="28" t="s">
        <v>202</v>
      </c>
      <c r="I209" s="25"/>
      <c r="J209" s="23">
        <v>6.5972222222222224E-2</v>
      </c>
      <c r="K209" s="23">
        <v>0.1080787037037037</v>
      </c>
      <c r="L209" s="22">
        <v>88</v>
      </c>
      <c r="M209" s="66">
        <v>0.17136574074074074</v>
      </c>
    </row>
    <row r="210" spans="1:13">
      <c r="A210" s="28">
        <v>55</v>
      </c>
      <c r="B210" s="22">
        <v>144</v>
      </c>
      <c r="C210" s="24" t="s">
        <v>317</v>
      </c>
      <c r="D210" s="25" t="s">
        <v>0</v>
      </c>
      <c r="E210" s="27" t="s">
        <v>192</v>
      </c>
      <c r="F210" s="25" t="s">
        <v>25</v>
      </c>
      <c r="G210" s="26">
        <v>33846</v>
      </c>
      <c r="H210" s="28" t="s">
        <v>202</v>
      </c>
      <c r="I210" s="25" t="s">
        <v>58</v>
      </c>
      <c r="J210" s="23">
        <v>7.0717592592592596E-2</v>
      </c>
      <c r="K210" s="23">
        <v>0.10864583333333333</v>
      </c>
      <c r="L210" s="22">
        <v>89</v>
      </c>
      <c r="M210" s="66">
        <v>0.17136574074074074</v>
      </c>
    </row>
    <row r="211" spans="1:13">
      <c r="A211" s="28">
        <v>56</v>
      </c>
      <c r="B211" s="22">
        <v>176</v>
      </c>
      <c r="C211" s="30" t="s">
        <v>104</v>
      </c>
      <c r="D211" s="25" t="s">
        <v>10</v>
      </c>
      <c r="E211" s="27" t="s">
        <v>192</v>
      </c>
      <c r="F211" s="25" t="s">
        <v>105</v>
      </c>
      <c r="G211" s="26">
        <v>31260</v>
      </c>
      <c r="H211" s="28" t="s">
        <v>202</v>
      </c>
      <c r="I211" s="25" t="s">
        <v>58</v>
      </c>
      <c r="J211" s="23">
        <v>7.3842592592592585E-2</v>
      </c>
      <c r="K211" s="23">
        <v>0.11298611111111112</v>
      </c>
      <c r="L211" s="22">
        <v>90</v>
      </c>
      <c r="M211" s="66">
        <v>0.17265046296296296</v>
      </c>
    </row>
    <row r="212" spans="1:13">
      <c r="A212" s="28">
        <v>57</v>
      </c>
      <c r="B212" s="22">
        <v>116</v>
      </c>
      <c r="C212" s="30" t="s">
        <v>318</v>
      </c>
      <c r="D212" s="25" t="s">
        <v>12</v>
      </c>
      <c r="E212" s="27" t="s">
        <v>192</v>
      </c>
      <c r="F212" s="25" t="s">
        <v>25</v>
      </c>
      <c r="G212" s="26">
        <v>30637</v>
      </c>
      <c r="H212" s="28" t="s">
        <v>202</v>
      </c>
      <c r="I212" s="25" t="s">
        <v>327</v>
      </c>
      <c r="J212" s="23">
        <v>7.0335648148148147E-2</v>
      </c>
      <c r="K212" s="23">
        <v>0.10662037037037037</v>
      </c>
      <c r="L212" s="22">
        <v>91</v>
      </c>
      <c r="M212" s="66">
        <v>0.17278935185185185</v>
      </c>
    </row>
    <row r="213" spans="1:13">
      <c r="A213" s="28">
        <v>58</v>
      </c>
      <c r="B213" s="22">
        <v>49</v>
      </c>
      <c r="C213" s="30" t="s">
        <v>319</v>
      </c>
      <c r="D213" s="25" t="s">
        <v>10</v>
      </c>
      <c r="E213" s="27" t="s">
        <v>192</v>
      </c>
      <c r="F213" s="25" t="s">
        <v>33</v>
      </c>
      <c r="G213" s="26">
        <v>33656</v>
      </c>
      <c r="H213" s="28" t="s">
        <v>202</v>
      </c>
      <c r="I213" s="25" t="s">
        <v>284</v>
      </c>
      <c r="J213" s="23">
        <v>8.0266203703703701E-2</v>
      </c>
      <c r="K213" s="23">
        <v>0.11826388888888889</v>
      </c>
      <c r="L213" s="22">
        <v>92</v>
      </c>
      <c r="M213" s="66">
        <v>0.17292824074074076</v>
      </c>
    </row>
    <row r="214" spans="1:13">
      <c r="A214" s="28">
        <v>59</v>
      </c>
      <c r="B214" s="22">
        <v>16</v>
      </c>
      <c r="C214" s="24" t="s">
        <v>320</v>
      </c>
      <c r="D214" s="25" t="s">
        <v>6</v>
      </c>
      <c r="E214" s="27" t="s">
        <v>192</v>
      </c>
      <c r="F214" s="25" t="s">
        <v>41</v>
      </c>
      <c r="G214" s="26">
        <v>28788</v>
      </c>
      <c r="H214" s="31" t="s">
        <v>202</v>
      </c>
      <c r="I214" s="25" t="s">
        <v>42</v>
      </c>
      <c r="J214" s="23">
        <v>8.0266203703703701E-2</v>
      </c>
      <c r="K214" s="23">
        <v>0.11826388888888889</v>
      </c>
      <c r="L214" s="22">
        <v>93</v>
      </c>
      <c r="M214" s="66">
        <v>0.17460648148148147</v>
      </c>
    </row>
    <row r="215" spans="1:13">
      <c r="A215" s="28">
        <v>60</v>
      </c>
      <c r="B215" s="22">
        <v>124</v>
      </c>
      <c r="C215" s="30" t="s">
        <v>328</v>
      </c>
      <c r="D215" s="25" t="s">
        <v>5</v>
      </c>
      <c r="E215" s="27" t="s">
        <v>192</v>
      </c>
      <c r="F215" s="25" t="s">
        <v>33</v>
      </c>
      <c r="G215" s="26">
        <v>30309</v>
      </c>
      <c r="H215" s="31" t="s">
        <v>202</v>
      </c>
      <c r="I215" s="25"/>
      <c r="J215" s="23">
        <v>7.7662037037037043E-2</v>
      </c>
      <c r="K215" s="23">
        <v>0.11346064814814816</v>
      </c>
      <c r="L215" s="22">
        <v>94</v>
      </c>
      <c r="M215" s="66">
        <v>0.17491898148148147</v>
      </c>
    </row>
    <row r="216" spans="1:13">
      <c r="A216" s="28">
        <v>61</v>
      </c>
      <c r="B216" s="22">
        <v>173</v>
      </c>
      <c r="C216" s="30" t="s">
        <v>114</v>
      </c>
      <c r="D216" s="25" t="s">
        <v>6</v>
      </c>
      <c r="E216" s="27" t="s">
        <v>192</v>
      </c>
      <c r="F216" s="25" t="s">
        <v>25</v>
      </c>
      <c r="G216" s="26">
        <v>30884</v>
      </c>
      <c r="H216" s="31" t="s">
        <v>202</v>
      </c>
      <c r="I216" s="51" t="s">
        <v>78</v>
      </c>
      <c r="J216" s="23">
        <v>8.4629629629629624E-2</v>
      </c>
      <c r="K216" s="23">
        <v>0.12015046296296296</v>
      </c>
      <c r="L216" s="22">
        <v>95</v>
      </c>
      <c r="M216" s="66">
        <v>0.17516203703703703</v>
      </c>
    </row>
    <row r="217" spans="1:13">
      <c r="A217" s="28">
        <v>62</v>
      </c>
      <c r="B217" s="22">
        <v>130</v>
      </c>
      <c r="C217" s="24" t="s">
        <v>68</v>
      </c>
      <c r="D217" s="25" t="s">
        <v>67</v>
      </c>
      <c r="E217" s="27" t="s">
        <v>192</v>
      </c>
      <c r="F217" s="25" t="s">
        <v>32</v>
      </c>
      <c r="G217" s="26">
        <v>32603</v>
      </c>
      <c r="H217" s="31" t="s">
        <v>202</v>
      </c>
      <c r="I217" s="25"/>
      <c r="J217" s="23">
        <v>7.3310185185185187E-2</v>
      </c>
      <c r="K217" s="23">
        <v>0.11291666666666667</v>
      </c>
      <c r="L217" s="22">
        <v>96</v>
      </c>
      <c r="M217" s="66">
        <v>0.17590277777777777</v>
      </c>
    </row>
    <row r="218" spans="1:13">
      <c r="A218" s="28">
        <v>63</v>
      </c>
      <c r="B218" s="22">
        <v>164</v>
      </c>
      <c r="C218" s="30" t="s">
        <v>332</v>
      </c>
      <c r="D218" s="25" t="s">
        <v>333</v>
      </c>
      <c r="E218" s="25" t="s">
        <v>29</v>
      </c>
      <c r="F218" s="25" t="s">
        <v>30</v>
      </c>
      <c r="G218" s="26">
        <v>32702</v>
      </c>
      <c r="H218" s="31" t="s">
        <v>202</v>
      </c>
      <c r="I218" s="25" t="s">
        <v>219</v>
      </c>
      <c r="J218" s="23">
        <v>9.1840277777777771E-2</v>
      </c>
      <c r="K218" s="23">
        <v>0.12991898148148148</v>
      </c>
      <c r="L218" s="22">
        <v>98</v>
      </c>
      <c r="M218" s="66">
        <v>0.17951388888888889</v>
      </c>
    </row>
    <row r="219" spans="1:13">
      <c r="A219" s="28">
        <v>64</v>
      </c>
      <c r="B219" s="22">
        <v>45</v>
      </c>
      <c r="C219" s="30" t="s">
        <v>144</v>
      </c>
      <c r="D219" s="25" t="s">
        <v>6</v>
      </c>
      <c r="E219" s="27" t="s">
        <v>192</v>
      </c>
      <c r="F219" s="25" t="s">
        <v>33</v>
      </c>
      <c r="G219" s="26">
        <v>33805</v>
      </c>
      <c r="H219" s="31" t="s">
        <v>202</v>
      </c>
      <c r="I219" s="25" t="s">
        <v>284</v>
      </c>
      <c r="J219" s="23">
        <v>7.768518518518519E-2</v>
      </c>
      <c r="K219" s="23">
        <v>0.11702546296296296</v>
      </c>
      <c r="L219" s="22">
        <v>99</v>
      </c>
      <c r="M219" s="66">
        <v>0.18090277777777777</v>
      </c>
    </row>
    <row r="220" spans="1:13">
      <c r="A220" s="28">
        <v>65</v>
      </c>
      <c r="B220" s="22">
        <v>15</v>
      </c>
      <c r="C220" s="24" t="s">
        <v>181</v>
      </c>
      <c r="D220" s="25" t="s">
        <v>4</v>
      </c>
      <c r="E220" s="27" t="s">
        <v>192</v>
      </c>
      <c r="F220" s="25" t="s">
        <v>71</v>
      </c>
      <c r="G220" s="26">
        <v>31887</v>
      </c>
      <c r="H220" s="31" t="s">
        <v>202</v>
      </c>
      <c r="I220" s="25" t="s">
        <v>211</v>
      </c>
      <c r="J220" s="23">
        <v>8.6921296296296302E-2</v>
      </c>
      <c r="K220" s="23">
        <v>0.12605324074074073</v>
      </c>
      <c r="L220" s="22">
        <v>100</v>
      </c>
      <c r="M220" s="66">
        <v>0.18115740740740741</v>
      </c>
    </row>
    <row r="221" spans="1:13">
      <c r="A221" s="28">
        <v>66</v>
      </c>
      <c r="B221" s="22">
        <v>42</v>
      </c>
      <c r="C221" s="30" t="s">
        <v>335</v>
      </c>
      <c r="D221" s="25" t="s">
        <v>7</v>
      </c>
      <c r="E221" s="27" t="s">
        <v>192</v>
      </c>
      <c r="F221" s="25" t="s">
        <v>33</v>
      </c>
      <c r="G221" s="26">
        <v>33244</v>
      </c>
      <c r="H221" s="31" t="s">
        <v>202</v>
      </c>
      <c r="I221" s="25" t="s">
        <v>284</v>
      </c>
      <c r="J221" s="23">
        <v>7.8506944444444449E-2</v>
      </c>
      <c r="K221" s="23">
        <v>0.11751157407407407</v>
      </c>
      <c r="L221" s="22">
        <v>102</v>
      </c>
      <c r="M221" s="66">
        <v>0.18141203703703704</v>
      </c>
    </row>
    <row r="222" spans="1:13">
      <c r="A222" s="28">
        <v>67</v>
      </c>
      <c r="B222" s="22">
        <v>143</v>
      </c>
      <c r="C222" s="30" t="s">
        <v>336</v>
      </c>
      <c r="D222" s="25" t="s">
        <v>11</v>
      </c>
      <c r="E222" s="27" t="s">
        <v>192</v>
      </c>
      <c r="F222" s="25" t="s">
        <v>33</v>
      </c>
      <c r="G222" s="26">
        <v>31541</v>
      </c>
      <c r="H222" s="31" t="s">
        <v>202</v>
      </c>
      <c r="I222" s="25" t="s">
        <v>80</v>
      </c>
      <c r="J222" s="23">
        <v>7.6562499999999992E-2</v>
      </c>
      <c r="K222" s="23">
        <v>0.1125462962962963</v>
      </c>
      <c r="L222" s="22">
        <v>104</v>
      </c>
      <c r="M222" s="66">
        <v>0.18326388888888889</v>
      </c>
    </row>
    <row r="223" spans="1:13">
      <c r="A223" s="28">
        <v>68</v>
      </c>
      <c r="B223" s="22">
        <v>123</v>
      </c>
      <c r="C223" s="30" t="s">
        <v>130</v>
      </c>
      <c r="D223" s="25" t="s">
        <v>1</v>
      </c>
      <c r="E223" s="27" t="s">
        <v>192</v>
      </c>
      <c r="F223" s="25" t="s">
        <v>33</v>
      </c>
      <c r="G223" s="26">
        <v>27917</v>
      </c>
      <c r="H223" s="31" t="s">
        <v>202</v>
      </c>
      <c r="I223" s="25"/>
      <c r="J223" s="23">
        <v>8.9062500000000003E-2</v>
      </c>
      <c r="K223" s="23">
        <v>0.12991898148148148</v>
      </c>
      <c r="L223" s="22">
        <v>105</v>
      </c>
      <c r="M223" s="66">
        <v>0.18354166666666669</v>
      </c>
    </row>
    <row r="224" spans="1:13">
      <c r="A224" s="29">
        <v>69</v>
      </c>
      <c r="B224" s="22">
        <v>99</v>
      </c>
      <c r="C224" s="30" t="s">
        <v>128</v>
      </c>
      <c r="D224" s="25" t="s">
        <v>0</v>
      </c>
      <c r="E224" s="27" t="s">
        <v>192</v>
      </c>
      <c r="F224" s="25" t="s">
        <v>129</v>
      </c>
      <c r="G224" s="26">
        <v>31370</v>
      </c>
      <c r="H224" s="31" t="s">
        <v>202</v>
      </c>
      <c r="I224" s="25" t="s">
        <v>362</v>
      </c>
      <c r="J224" s="23">
        <v>8.59375E-2</v>
      </c>
      <c r="K224" s="23">
        <v>0.12662037037037036</v>
      </c>
      <c r="L224" s="22">
        <v>107</v>
      </c>
      <c r="M224" s="66">
        <v>0.18940972222222222</v>
      </c>
    </row>
    <row r="225" spans="1:13">
      <c r="A225" s="29">
        <v>70</v>
      </c>
      <c r="B225" s="22">
        <v>2</v>
      </c>
      <c r="C225" s="24" t="s">
        <v>343</v>
      </c>
      <c r="D225" s="25" t="s">
        <v>344</v>
      </c>
      <c r="E225" s="27" t="s">
        <v>37</v>
      </c>
      <c r="F225" s="25" t="s">
        <v>39</v>
      </c>
      <c r="G225" s="26">
        <v>29769</v>
      </c>
      <c r="H225" s="31" t="s">
        <v>202</v>
      </c>
      <c r="I225" s="25"/>
      <c r="J225" s="23">
        <v>9.0532407407407409E-2</v>
      </c>
      <c r="K225" s="23">
        <v>0.12991898148148148</v>
      </c>
      <c r="L225" s="22">
        <v>110</v>
      </c>
      <c r="M225" s="66">
        <v>0.1917939814814815</v>
      </c>
    </row>
    <row r="226" spans="1:13">
      <c r="A226" s="29">
        <v>71</v>
      </c>
      <c r="B226" s="22">
        <v>152</v>
      </c>
      <c r="C226" s="30" t="s">
        <v>357</v>
      </c>
      <c r="D226" s="25" t="s">
        <v>4</v>
      </c>
      <c r="E226" s="27" t="s">
        <v>192</v>
      </c>
      <c r="F226" s="25" t="s">
        <v>132</v>
      </c>
      <c r="G226" s="26">
        <v>32590</v>
      </c>
      <c r="H226" s="31" t="s">
        <v>202</v>
      </c>
      <c r="I226" s="25"/>
      <c r="J226" s="23">
        <v>8.3414351851851851E-2</v>
      </c>
      <c r="K226" s="23">
        <v>0.13659722222222223</v>
      </c>
      <c r="L226" s="22">
        <v>120</v>
      </c>
      <c r="M226" s="66">
        <v>0.20493055555555553</v>
      </c>
    </row>
    <row r="227" spans="1:13">
      <c r="A227" s="29">
        <v>72</v>
      </c>
      <c r="B227" s="22">
        <v>27</v>
      </c>
      <c r="C227" s="30" t="s">
        <v>359</v>
      </c>
      <c r="D227" s="25" t="s">
        <v>4</v>
      </c>
      <c r="E227" s="27" t="s">
        <v>192</v>
      </c>
      <c r="F227" s="25" t="s">
        <v>25</v>
      </c>
      <c r="G227" s="26">
        <v>30948</v>
      </c>
      <c r="H227" s="31" t="s">
        <v>202</v>
      </c>
      <c r="I227" s="25"/>
      <c r="J227" s="23">
        <v>9.4502314814814817E-2</v>
      </c>
      <c r="K227" s="23">
        <v>0.12908564814814813</v>
      </c>
      <c r="L227" s="22">
        <v>123</v>
      </c>
      <c r="M227" s="66">
        <v>0.20497685185185185</v>
      </c>
    </row>
    <row r="228" spans="1:13">
      <c r="A228" s="29">
        <v>73</v>
      </c>
      <c r="B228" s="22">
        <v>20</v>
      </c>
      <c r="C228" s="24" t="s">
        <v>360</v>
      </c>
      <c r="D228" s="25" t="s">
        <v>1</v>
      </c>
      <c r="E228" s="27" t="s">
        <v>192</v>
      </c>
      <c r="F228" s="25" t="s">
        <v>41</v>
      </c>
      <c r="G228" s="26">
        <v>30987</v>
      </c>
      <c r="H228" s="31" t="s">
        <v>202</v>
      </c>
      <c r="I228" s="25" t="s">
        <v>42</v>
      </c>
      <c r="J228" s="23">
        <v>8.3923611111111115E-2</v>
      </c>
      <c r="K228" s="23">
        <v>0.12925925925925927</v>
      </c>
      <c r="L228" s="22">
        <v>124</v>
      </c>
      <c r="M228" s="66">
        <v>0.20497685185185185</v>
      </c>
    </row>
    <row r="229" spans="1:13">
      <c r="A229" s="29">
        <v>74</v>
      </c>
      <c r="B229" s="22">
        <v>22</v>
      </c>
      <c r="C229" s="24" t="s">
        <v>361</v>
      </c>
      <c r="D229" s="25" t="s">
        <v>8</v>
      </c>
      <c r="E229" s="27" t="s">
        <v>192</v>
      </c>
      <c r="F229" s="25" t="s">
        <v>41</v>
      </c>
      <c r="G229" s="26">
        <v>28741</v>
      </c>
      <c r="H229" s="31" t="s">
        <v>202</v>
      </c>
      <c r="I229" s="25"/>
      <c r="J229" s="23">
        <v>8.3923611111111115E-2</v>
      </c>
      <c r="K229" s="23">
        <v>0.13403935185185187</v>
      </c>
      <c r="L229" s="22">
        <v>125</v>
      </c>
      <c r="M229" s="66">
        <v>0.20497685185185185</v>
      </c>
    </row>
    <row r="230" spans="1:13">
      <c r="A230" s="28">
        <v>75</v>
      </c>
      <c r="B230" s="22">
        <v>165</v>
      </c>
      <c r="C230" s="30" t="s">
        <v>366</v>
      </c>
      <c r="D230" s="25" t="s">
        <v>331</v>
      </c>
      <c r="E230" s="25" t="s">
        <v>29</v>
      </c>
      <c r="F230" s="25" t="s">
        <v>108</v>
      </c>
      <c r="G230" s="26">
        <v>30844</v>
      </c>
      <c r="H230" s="31" t="s">
        <v>202</v>
      </c>
      <c r="I230" s="25" t="s">
        <v>219</v>
      </c>
      <c r="J230" s="23">
        <v>9.1840277777777771E-2</v>
      </c>
      <c r="K230" s="23">
        <v>0.13488425925925926</v>
      </c>
      <c r="L230" s="22">
        <v>126</v>
      </c>
      <c r="M230" s="66">
        <v>0.20560185185185187</v>
      </c>
    </row>
    <row r="231" spans="1:13">
      <c r="A231" s="28">
        <v>76</v>
      </c>
      <c r="B231" s="22">
        <v>110</v>
      </c>
      <c r="C231" s="30" t="s">
        <v>369</v>
      </c>
      <c r="D231" s="25" t="s">
        <v>109</v>
      </c>
      <c r="E231" s="25" t="s">
        <v>29</v>
      </c>
      <c r="F231" s="25" t="s">
        <v>30</v>
      </c>
      <c r="G231" s="26">
        <v>30996</v>
      </c>
      <c r="H231" s="31" t="s">
        <v>202</v>
      </c>
      <c r="I231" s="25" t="s">
        <v>396</v>
      </c>
      <c r="J231" s="23">
        <v>8.8368055555555547E-2</v>
      </c>
      <c r="K231" s="23">
        <v>0.14028935185185185</v>
      </c>
      <c r="L231" s="22">
        <v>128</v>
      </c>
      <c r="M231" s="66">
        <v>0.21401620370370369</v>
      </c>
    </row>
    <row r="232" spans="1:13">
      <c r="A232" s="28">
        <v>77</v>
      </c>
      <c r="B232" s="22">
        <v>78</v>
      </c>
      <c r="C232" s="30" t="s">
        <v>152</v>
      </c>
      <c r="D232" s="25" t="s">
        <v>151</v>
      </c>
      <c r="E232" s="25" t="s">
        <v>393</v>
      </c>
      <c r="F232" s="25" t="s">
        <v>153</v>
      </c>
      <c r="G232" s="26">
        <v>27822</v>
      </c>
      <c r="H232" s="31" t="s">
        <v>202</v>
      </c>
      <c r="I232" s="25"/>
      <c r="J232" s="23">
        <v>9.1574074074074072E-2</v>
      </c>
      <c r="K232" s="23">
        <v>0.14282407407407408</v>
      </c>
      <c r="L232" s="22">
        <v>129</v>
      </c>
      <c r="M232" s="66">
        <v>0.21439814814814814</v>
      </c>
    </row>
    <row r="233" spans="1:13">
      <c r="A233" s="28">
        <v>78</v>
      </c>
      <c r="B233" s="22">
        <v>141</v>
      </c>
      <c r="C233" s="30" t="s">
        <v>371</v>
      </c>
      <c r="D233" s="25" t="s">
        <v>166</v>
      </c>
      <c r="E233" s="27" t="s">
        <v>192</v>
      </c>
      <c r="F233" s="25" t="s">
        <v>33</v>
      </c>
      <c r="G233" s="26">
        <v>35222</v>
      </c>
      <c r="H233" s="31" t="s">
        <v>202</v>
      </c>
      <c r="I233" s="25" t="s">
        <v>284</v>
      </c>
      <c r="J233" s="23">
        <v>8.622685185185186E-2</v>
      </c>
      <c r="K233" s="23">
        <v>0.13745370370370372</v>
      </c>
      <c r="L233" s="22">
        <v>130</v>
      </c>
      <c r="M233" s="66">
        <v>0.21457175925925928</v>
      </c>
    </row>
    <row r="234" spans="1:13">
      <c r="A234" s="28">
        <v>79</v>
      </c>
      <c r="B234" s="22">
        <v>149</v>
      </c>
      <c r="C234" s="30" t="s">
        <v>374</v>
      </c>
      <c r="D234" s="25" t="s">
        <v>375</v>
      </c>
      <c r="E234" s="25" t="s">
        <v>29</v>
      </c>
      <c r="F234" s="25" t="s">
        <v>53</v>
      </c>
      <c r="G234" s="26">
        <v>28044</v>
      </c>
      <c r="H234" s="31" t="s">
        <v>202</v>
      </c>
      <c r="I234" s="25"/>
      <c r="J234" s="23">
        <v>9.6608796296296304E-2</v>
      </c>
      <c r="K234" s="23">
        <v>0.1413425925925926</v>
      </c>
      <c r="L234" s="22">
        <v>133</v>
      </c>
      <c r="M234" s="66">
        <v>0.22003472222222223</v>
      </c>
    </row>
    <row r="235" spans="1:13">
      <c r="A235" s="28">
        <v>80</v>
      </c>
      <c r="B235" s="22">
        <v>150</v>
      </c>
      <c r="C235" s="30" t="s">
        <v>376</v>
      </c>
      <c r="D235" s="25" t="s">
        <v>377</v>
      </c>
      <c r="E235" s="25" t="s">
        <v>29</v>
      </c>
      <c r="F235" s="25" t="s">
        <v>108</v>
      </c>
      <c r="G235" s="26">
        <v>28063</v>
      </c>
      <c r="H235" s="31" t="s">
        <v>202</v>
      </c>
      <c r="I235" s="25"/>
      <c r="J235" s="23">
        <v>9.6608796296296304E-2</v>
      </c>
      <c r="K235" s="23">
        <v>0.14126157407407408</v>
      </c>
      <c r="L235" s="22">
        <v>134</v>
      </c>
      <c r="M235" s="66">
        <v>0.22003472222222223</v>
      </c>
    </row>
    <row r="236" spans="1:13">
      <c r="A236" s="28">
        <v>81</v>
      </c>
      <c r="B236" s="22">
        <v>161</v>
      </c>
      <c r="C236" s="30" t="s">
        <v>380</v>
      </c>
      <c r="D236" s="25" t="s">
        <v>165</v>
      </c>
      <c r="E236" s="25" t="s">
        <v>29</v>
      </c>
      <c r="F236" s="25" t="s">
        <v>30</v>
      </c>
      <c r="G236" s="26">
        <v>30370</v>
      </c>
      <c r="H236" s="31" t="s">
        <v>202</v>
      </c>
      <c r="I236" s="25" t="s">
        <v>106</v>
      </c>
      <c r="J236" s="23">
        <v>9.5115740740740737E-2</v>
      </c>
      <c r="K236" s="23">
        <v>0.1439236111111111</v>
      </c>
      <c r="L236" s="22">
        <v>135</v>
      </c>
      <c r="M236" s="66">
        <v>0.2200810185185185</v>
      </c>
    </row>
    <row r="237" spans="1:13">
      <c r="A237" s="28">
        <v>82</v>
      </c>
      <c r="B237" s="22">
        <v>47</v>
      </c>
      <c r="C237" s="30" t="s">
        <v>167</v>
      </c>
      <c r="D237" s="25" t="s">
        <v>17</v>
      </c>
      <c r="E237" s="27" t="s">
        <v>192</v>
      </c>
      <c r="F237" s="25" t="s">
        <v>33</v>
      </c>
      <c r="G237" s="26">
        <v>33073</v>
      </c>
      <c r="H237" s="31" t="s">
        <v>202</v>
      </c>
      <c r="I237" s="25" t="s">
        <v>284</v>
      </c>
      <c r="J237" s="23">
        <v>9.7569444444444445E-2</v>
      </c>
      <c r="K237" s="23">
        <v>0.14547453703703703</v>
      </c>
      <c r="L237" s="22">
        <v>136</v>
      </c>
      <c r="M237" s="66">
        <v>0.22192129629629631</v>
      </c>
    </row>
    <row r="238" spans="1:13">
      <c r="A238" s="28">
        <v>83</v>
      </c>
      <c r="B238" s="22">
        <v>128</v>
      </c>
      <c r="C238" s="30" t="s">
        <v>113</v>
      </c>
      <c r="D238" s="25" t="s">
        <v>13</v>
      </c>
      <c r="E238" s="27" t="s">
        <v>192</v>
      </c>
      <c r="F238" s="25" t="s">
        <v>33</v>
      </c>
      <c r="G238" s="26">
        <v>32605</v>
      </c>
      <c r="H238" s="31" t="s">
        <v>202</v>
      </c>
      <c r="I238" s="25"/>
      <c r="J238" s="23">
        <v>8.9965277777777783E-2</v>
      </c>
      <c r="K238" s="23"/>
      <c r="L238" s="22">
        <v>138</v>
      </c>
      <c r="M238" s="66">
        <v>0.24149305555555556</v>
      </c>
    </row>
    <row r="239" spans="1:13">
      <c r="A239" s="28">
        <v>84</v>
      </c>
      <c r="B239" s="22">
        <v>103</v>
      </c>
      <c r="C239" s="30" t="s">
        <v>382</v>
      </c>
      <c r="D239" s="25" t="s">
        <v>12</v>
      </c>
      <c r="E239" s="27" t="s">
        <v>192</v>
      </c>
      <c r="F239" s="25" t="s">
        <v>121</v>
      </c>
      <c r="G239" s="26">
        <v>33941</v>
      </c>
      <c r="H239" s="31" t="s">
        <v>202</v>
      </c>
      <c r="I239" s="25"/>
      <c r="J239" s="23">
        <v>9.4270833333333345E-2</v>
      </c>
      <c r="K239" s="23">
        <v>0.16</v>
      </c>
      <c r="L239" s="22">
        <v>139</v>
      </c>
      <c r="M239" s="66">
        <v>0.24149305555555556</v>
      </c>
    </row>
    <row r="240" spans="1:13">
      <c r="A240" s="28">
        <v>85</v>
      </c>
      <c r="B240" s="22">
        <v>127</v>
      </c>
      <c r="C240" s="30" t="s">
        <v>112</v>
      </c>
      <c r="D240" s="25" t="s">
        <v>4</v>
      </c>
      <c r="E240" s="27" t="s">
        <v>192</v>
      </c>
      <c r="F240" s="25" t="s">
        <v>33</v>
      </c>
      <c r="G240" s="26">
        <v>30957</v>
      </c>
      <c r="H240" s="31" t="s">
        <v>202</v>
      </c>
      <c r="I240" s="25"/>
      <c r="J240" s="23">
        <v>8.0266203703703701E-2</v>
      </c>
      <c r="K240" s="23">
        <v>0.16</v>
      </c>
      <c r="L240" s="22">
        <v>140</v>
      </c>
      <c r="M240" s="66">
        <v>0.24149305555555556</v>
      </c>
    </row>
    <row r="241" spans="1:13">
      <c r="A241" s="28">
        <v>86</v>
      </c>
      <c r="B241" s="22">
        <v>177</v>
      </c>
      <c r="C241" s="30" t="s">
        <v>383</v>
      </c>
      <c r="D241" s="25" t="s">
        <v>4</v>
      </c>
      <c r="E241" s="27" t="s">
        <v>192</v>
      </c>
      <c r="F241" s="25" t="s">
        <v>105</v>
      </c>
      <c r="G241" s="26">
        <v>32064</v>
      </c>
      <c r="H241" s="31" t="s">
        <v>202</v>
      </c>
      <c r="I241" s="25" t="s">
        <v>58</v>
      </c>
      <c r="J241" s="23"/>
      <c r="K241" s="23"/>
      <c r="L241" s="22">
        <v>141</v>
      </c>
      <c r="M241" s="66">
        <v>0.24585648148148151</v>
      </c>
    </row>
    <row r="242" spans="1:13">
      <c r="A242" s="74" t="s">
        <v>422</v>
      </c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</row>
    <row r="243" spans="1:13">
      <c r="A243" s="28">
        <v>1</v>
      </c>
      <c r="B243" s="22">
        <v>8</v>
      </c>
      <c r="C243" s="24" t="s">
        <v>233</v>
      </c>
      <c r="D243" s="25" t="s">
        <v>234</v>
      </c>
      <c r="E243" s="27" t="s">
        <v>37</v>
      </c>
      <c r="F243" s="25" t="s">
        <v>154</v>
      </c>
      <c r="G243" s="26">
        <v>25329</v>
      </c>
      <c r="H243" s="29" t="s">
        <v>207</v>
      </c>
      <c r="I243" s="51" t="s">
        <v>243</v>
      </c>
      <c r="J243" s="23">
        <v>6.4351851851851841E-2</v>
      </c>
      <c r="K243" s="23">
        <v>9.2152777777777764E-2</v>
      </c>
      <c r="L243" s="22">
        <v>22</v>
      </c>
      <c r="M243" s="66">
        <v>0.13043981481481481</v>
      </c>
    </row>
    <row r="244" spans="1:13">
      <c r="A244" s="28">
        <v>2</v>
      </c>
      <c r="B244" s="22">
        <v>57</v>
      </c>
      <c r="C244" s="24" t="s">
        <v>248</v>
      </c>
      <c r="D244" s="25" t="s">
        <v>7</v>
      </c>
      <c r="E244" s="27" t="s">
        <v>192</v>
      </c>
      <c r="F244" s="25" t="s">
        <v>25</v>
      </c>
      <c r="G244" s="26">
        <v>24370</v>
      </c>
      <c r="H244" s="29" t="s">
        <v>207</v>
      </c>
      <c r="I244" s="25" t="s">
        <v>246</v>
      </c>
      <c r="J244" s="23">
        <v>6.7361111111111108E-2</v>
      </c>
      <c r="K244" s="23">
        <v>9.6284722222222216E-2</v>
      </c>
      <c r="L244" s="22">
        <v>26</v>
      </c>
      <c r="M244" s="66">
        <v>0.13559027777777777</v>
      </c>
    </row>
    <row r="245" spans="1:13">
      <c r="A245" s="28">
        <v>4</v>
      </c>
      <c r="B245" s="22">
        <v>113</v>
      </c>
      <c r="C245" s="24" t="s">
        <v>185</v>
      </c>
      <c r="D245" s="25" t="s">
        <v>11</v>
      </c>
      <c r="E245" s="27" t="s">
        <v>192</v>
      </c>
      <c r="F245" s="25" t="s">
        <v>25</v>
      </c>
      <c r="G245" s="26">
        <v>24919</v>
      </c>
      <c r="H245" s="33" t="s">
        <v>207</v>
      </c>
      <c r="I245" s="25" t="s">
        <v>246</v>
      </c>
      <c r="J245" s="23">
        <v>6.2928240740740743E-2</v>
      </c>
      <c r="K245" s="23">
        <v>9.2997685185185183E-2</v>
      </c>
      <c r="L245" s="22">
        <v>32</v>
      </c>
      <c r="M245" s="66">
        <v>0.13811342592592593</v>
      </c>
    </row>
    <row r="246" spans="1:13">
      <c r="A246" s="28">
        <v>5</v>
      </c>
      <c r="B246" s="22">
        <v>64</v>
      </c>
      <c r="C246" s="30" t="s">
        <v>188</v>
      </c>
      <c r="D246" s="25" t="s">
        <v>13</v>
      </c>
      <c r="E246" s="27" t="s">
        <v>192</v>
      </c>
      <c r="F246" s="25" t="s">
        <v>25</v>
      </c>
      <c r="G246" s="26">
        <v>26766</v>
      </c>
      <c r="H246" s="33" t="s">
        <v>207</v>
      </c>
      <c r="I246" s="25" t="s">
        <v>246</v>
      </c>
      <c r="J246" s="23">
        <v>6.9212962962962962E-2</v>
      </c>
      <c r="K246" s="23">
        <v>9.9351851851851858E-2</v>
      </c>
      <c r="L246" s="22">
        <v>36</v>
      </c>
      <c r="M246" s="66">
        <v>0.1414236111111111</v>
      </c>
    </row>
    <row r="247" spans="1:13">
      <c r="A247" s="28">
        <v>6</v>
      </c>
      <c r="B247" s="22">
        <v>133</v>
      </c>
      <c r="C247" s="30" t="s">
        <v>262</v>
      </c>
      <c r="D247" s="25" t="s">
        <v>2</v>
      </c>
      <c r="E247" s="27" t="s">
        <v>192</v>
      </c>
      <c r="F247" s="25" t="s">
        <v>171</v>
      </c>
      <c r="G247" s="26">
        <v>24435</v>
      </c>
      <c r="H247" s="33" t="s">
        <v>207</v>
      </c>
      <c r="I247" s="25"/>
      <c r="J247" s="23">
        <v>6.6041666666666665E-2</v>
      </c>
      <c r="K247" s="23">
        <v>9.5879629629629634E-2</v>
      </c>
      <c r="L247" s="22">
        <v>37</v>
      </c>
      <c r="M247" s="66">
        <v>0.1416435185185185</v>
      </c>
    </row>
    <row r="248" spans="1:13">
      <c r="A248" s="28">
        <v>7</v>
      </c>
      <c r="B248" s="22">
        <v>129</v>
      </c>
      <c r="C248" s="30" t="s">
        <v>263</v>
      </c>
      <c r="D248" s="25" t="s">
        <v>118</v>
      </c>
      <c r="E248" s="25" t="s">
        <v>37</v>
      </c>
      <c r="F248" s="25" t="s">
        <v>39</v>
      </c>
      <c r="G248" s="26">
        <v>26049</v>
      </c>
      <c r="H248" s="33" t="s">
        <v>207</v>
      </c>
      <c r="I248" s="25"/>
      <c r="J248" s="23">
        <v>6.9826388888888882E-2</v>
      </c>
      <c r="K248" s="23">
        <v>9.931712962962963E-2</v>
      </c>
      <c r="L248" s="22">
        <v>38</v>
      </c>
      <c r="M248" s="66">
        <v>0.14190972222222223</v>
      </c>
    </row>
    <row r="249" spans="1:13">
      <c r="A249" s="28">
        <v>8</v>
      </c>
      <c r="B249" s="22">
        <v>168</v>
      </c>
      <c r="C249" s="24" t="s">
        <v>268</v>
      </c>
      <c r="D249" s="25" t="s">
        <v>57</v>
      </c>
      <c r="E249" s="25" t="s">
        <v>45</v>
      </c>
      <c r="F249" s="25" t="s">
        <v>46</v>
      </c>
      <c r="G249" s="26">
        <v>25195</v>
      </c>
      <c r="H249" s="33" t="s">
        <v>207</v>
      </c>
      <c r="I249" s="25"/>
      <c r="J249" s="23">
        <v>6.9884259259259257E-2</v>
      </c>
      <c r="K249" s="23">
        <v>0.10118055555555555</v>
      </c>
      <c r="L249" s="22">
        <v>46</v>
      </c>
      <c r="M249" s="66">
        <v>0.14428240740740741</v>
      </c>
    </row>
    <row r="250" spans="1:13">
      <c r="A250" s="28">
        <v>9</v>
      </c>
      <c r="B250" s="22">
        <v>87</v>
      </c>
      <c r="C250" s="24" t="s">
        <v>236</v>
      </c>
      <c r="D250" s="25" t="s">
        <v>269</v>
      </c>
      <c r="E250" s="25" t="s">
        <v>29</v>
      </c>
      <c r="F250" s="25" t="s">
        <v>30</v>
      </c>
      <c r="G250" s="26">
        <v>25288</v>
      </c>
      <c r="H250" s="33" t="s">
        <v>207</v>
      </c>
      <c r="I250" s="25" t="s">
        <v>285</v>
      </c>
      <c r="J250" s="23">
        <v>7.2222222222222229E-2</v>
      </c>
      <c r="K250" s="23">
        <v>0.10207175925925926</v>
      </c>
      <c r="L250" s="22">
        <v>47</v>
      </c>
      <c r="M250" s="66">
        <v>0.1446875</v>
      </c>
    </row>
    <row r="251" spans="1:13">
      <c r="A251" s="28">
        <v>10</v>
      </c>
      <c r="B251" s="22">
        <v>147</v>
      </c>
      <c r="C251" s="30" t="s">
        <v>280</v>
      </c>
      <c r="D251" s="25" t="s">
        <v>14</v>
      </c>
      <c r="E251" s="25" t="s">
        <v>29</v>
      </c>
      <c r="F251" s="25" t="s">
        <v>30</v>
      </c>
      <c r="G251" s="26">
        <v>25725</v>
      </c>
      <c r="H251" s="33" t="s">
        <v>207</v>
      </c>
      <c r="I251" s="25" t="s">
        <v>287</v>
      </c>
      <c r="J251" s="23">
        <v>7.662037037037038E-2</v>
      </c>
      <c r="K251" s="23">
        <v>0.10869212962962964</v>
      </c>
      <c r="L251" s="22">
        <v>58</v>
      </c>
      <c r="M251" s="66">
        <v>0.15209490740740741</v>
      </c>
    </row>
    <row r="252" spans="1:13">
      <c r="A252" s="28">
        <v>11</v>
      </c>
      <c r="B252" s="22">
        <v>125</v>
      </c>
      <c r="C252" s="24" t="s">
        <v>281</v>
      </c>
      <c r="D252" s="25" t="s">
        <v>11</v>
      </c>
      <c r="E252" s="27" t="s">
        <v>192</v>
      </c>
      <c r="F252" s="25" t="s">
        <v>25</v>
      </c>
      <c r="G252" s="26">
        <v>27246</v>
      </c>
      <c r="H252" s="33" t="s">
        <v>207</v>
      </c>
      <c r="I252" s="25"/>
      <c r="J252" s="23">
        <v>7.256944444444445E-2</v>
      </c>
      <c r="K252" s="23">
        <v>0.10458333333333332</v>
      </c>
      <c r="L252" s="22">
        <v>59</v>
      </c>
      <c r="M252" s="66">
        <v>0.15282407407407408</v>
      </c>
    </row>
    <row r="253" spans="1:13">
      <c r="A253" s="28">
        <v>12</v>
      </c>
      <c r="B253" s="22">
        <v>158</v>
      </c>
      <c r="C253" s="30" t="s">
        <v>282</v>
      </c>
      <c r="D253" s="25" t="s">
        <v>111</v>
      </c>
      <c r="E253" s="25" t="s">
        <v>29</v>
      </c>
      <c r="F253" s="25" t="s">
        <v>53</v>
      </c>
      <c r="G253" s="26">
        <v>26510</v>
      </c>
      <c r="H253" s="33" t="s">
        <v>207</v>
      </c>
      <c r="I253" s="25"/>
      <c r="J253" s="23">
        <v>7.2326388888888885E-2</v>
      </c>
      <c r="K253" s="23">
        <v>0.1045949074074074</v>
      </c>
      <c r="L253" s="22">
        <v>60</v>
      </c>
      <c r="M253" s="66">
        <v>0.15331018518518519</v>
      </c>
    </row>
    <row r="254" spans="1:13">
      <c r="A254" s="28">
        <v>13</v>
      </c>
      <c r="B254" s="22">
        <v>181</v>
      </c>
      <c r="C254" s="24" t="s">
        <v>261</v>
      </c>
      <c r="D254" s="25" t="s">
        <v>8</v>
      </c>
      <c r="E254" s="27" t="s">
        <v>192</v>
      </c>
      <c r="F254" s="25" t="s">
        <v>125</v>
      </c>
      <c r="G254" s="26">
        <v>26722</v>
      </c>
      <c r="H254" s="29" t="s">
        <v>207</v>
      </c>
      <c r="I254" s="25" t="s">
        <v>211</v>
      </c>
      <c r="J254" s="23">
        <v>6.4710648148148142E-2</v>
      </c>
      <c r="K254" s="23">
        <v>9.8009259259259254E-2</v>
      </c>
      <c r="L254" s="22">
        <v>61</v>
      </c>
      <c r="M254" s="66">
        <v>0.15384259259259259</v>
      </c>
    </row>
    <row r="255" spans="1:13">
      <c r="A255" s="28">
        <v>14</v>
      </c>
      <c r="B255" s="22">
        <v>76</v>
      </c>
      <c r="C255" s="30" t="s">
        <v>292</v>
      </c>
      <c r="D255" s="25" t="s">
        <v>115</v>
      </c>
      <c r="E255" s="25" t="s">
        <v>29</v>
      </c>
      <c r="F255" s="25" t="s">
        <v>30</v>
      </c>
      <c r="G255" s="26">
        <v>27262</v>
      </c>
      <c r="H255" s="33" t="s">
        <v>207</v>
      </c>
      <c r="I255" s="25" t="s">
        <v>298</v>
      </c>
      <c r="J255" s="23">
        <v>7.6388888888888895E-2</v>
      </c>
      <c r="K255" s="23">
        <v>0.10975694444444445</v>
      </c>
      <c r="L255" s="22">
        <v>66</v>
      </c>
      <c r="M255" s="66">
        <v>0.15577546296296296</v>
      </c>
    </row>
    <row r="256" spans="1:13">
      <c r="A256" s="28">
        <v>15</v>
      </c>
      <c r="B256" s="22">
        <v>9</v>
      </c>
      <c r="C256" s="30" t="s">
        <v>308</v>
      </c>
      <c r="D256" s="25" t="s">
        <v>309</v>
      </c>
      <c r="E256" s="25" t="s">
        <v>37</v>
      </c>
      <c r="F256" s="25" t="s">
        <v>154</v>
      </c>
      <c r="G256" s="26">
        <v>27529</v>
      </c>
      <c r="H256" s="31" t="s">
        <v>207</v>
      </c>
      <c r="I256" s="25" t="s">
        <v>243</v>
      </c>
      <c r="J256" s="23">
        <v>8.369212962962963E-2</v>
      </c>
      <c r="K256" s="23">
        <v>0.1183449074074074</v>
      </c>
      <c r="L256" s="22">
        <v>81</v>
      </c>
      <c r="M256" s="66">
        <v>0.16521990740740741</v>
      </c>
    </row>
    <row r="257" spans="1:13">
      <c r="A257" s="28">
        <v>16</v>
      </c>
      <c r="B257" s="22">
        <v>24</v>
      </c>
      <c r="C257" s="24" t="s">
        <v>315</v>
      </c>
      <c r="D257" s="25" t="s">
        <v>6</v>
      </c>
      <c r="E257" s="25" t="s">
        <v>45</v>
      </c>
      <c r="F257" s="25" t="s">
        <v>79</v>
      </c>
      <c r="G257" s="26">
        <v>27256</v>
      </c>
      <c r="H257" s="31" t="s">
        <v>207</v>
      </c>
      <c r="I257" s="51" t="s">
        <v>326</v>
      </c>
      <c r="J257" s="23">
        <v>7.2418981481481473E-2</v>
      </c>
      <c r="K257" s="23">
        <v>0.11224537037037037</v>
      </c>
      <c r="L257" s="22">
        <v>87</v>
      </c>
      <c r="M257" s="66">
        <v>0.16998842592592592</v>
      </c>
    </row>
    <row r="258" spans="1:13">
      <c r="A258" s="29">
        <v>17</v>
      </c>
      <c r="B258" s="22">
        <v>112</v>
      </c>
      <c r="C258" s="30" t="s">
        <v>340</v>
      </c>
      <c r="D258" s="25" t="s">
        <v>54</v>
      </c>
      <c r="E258" s="27" t="s">
        <v>192</v>
      </c>
      <c r="F258" s="25" t="s">
        <v>33</v>
      </c>
      <c r="G258" s="26">
        <v>26105</v>
      </c>
      <c r="H258" s="29" t="s">
        <v>207</v>
      </c>
      <c r="I258" s="25"/>
      <c r="J258" s="23">
        <v>8.9780092592592606E-2</v>
      </c>
      <c r="K258" s="23">
        <v>0.13120370370370371</v>
      </c>
      <c r="L258" s="22">
        <v>108</v>
      </c>
      <c r="M258" s="66">
        <v>0.19081018518518519</v>
      </c>
    </row>
    <row r="259" spans="1:13">
      <c r="A259" s="29">
        <v>18</v>
      </c>
      <c r="B259" s="22">
        <v>3</v>
      </c>
      <c r="C259" s="24" t="s">
        <v>36</v>
      </c>
      <c r="D259" s="25" t="s">
        <v>345</v>
      </c>
      <c r="E259" s="25" t="s">
        <v>37</v>
      </c>
      <c r="F259" s="25" t="s">
        <v>38</v>
      </c>
      <c r="G259" s="26">
        <v>25975</v>
      </c>
      <c r="H259" s="29" t="s">
        <v>207</v>
      </c>
      <c r="I259" s="25"/>
      <c r="J259" s="23">
        <v>9.0532407407407409E-2</v>
      </c>
      <c r="K259" s="23">
        <v>0.12991898148148148</v>
      </c>
      <c r="L259" s="22">
        <v>111</v>
      </c>
      <c r="M259" s="66">
        <v>0.1917939814814815</v>
      </c>
    </row>
    <row r="260" spans="1:13">
      <c r="A260" s="29">
        <v>19</v>
      </c>
      <c r="B260" s="22">
        <v>54</v>
      </c>
      <c r="C260" s="24" t="s">
        <v>55</v>
      </c>
      <c r="D260" s="25" t="s">
        <v>54</v>
      </c>
      <c r="E260" s="27" t="s">
        <v>192</v>
      </c>
      <c r="F260" s="25" t="s">
        <v>25</v>
      </c>
      <c r="G260" s="26">
        <v>27486</v>
      </c>
      <c r="H260" s="29" t="s">
        <v>207</v>
      </c>
      <c r="I260" s="25" t="s">
        <v>56</v>
      </c>
      <c r="J260" s="23">
        <v>8.2858796296296292E-2</v>
      </c>
      <c r="K260" s="23">
        <v>0.125</v>
      </c>
      <c r="L260" s="22">
        <v>113</v>
      </c>
      <c r="M260" s="66">
        <v>0.19645833333333332</v>
      </c>
    </row>
    <row r="261" spans="1:13">
      <c r="A261" s="29">
        <v>20</v>
      </c>
      <c r="B261" s="22">
        <v>148</v>
      </c>
      <c r="C261" s="30" t="s">
        <v>347</v>
      </c>
      <c r="D261" s="25" t="s">
        <v>348</v>
      </c>
      <c r="E261" s="25" t="s">
        <v>29</v>
      </c>
      <c r="F261" s="25" t="s">
        <v>124</v>
      </c>
      <c r="G261" s="26">
        <v>27171</v>
      </c>
      <c r="H261" s="29" t="s">
        <v>207</v>
      </c>
      <c r="I261" s="25"/>
      <c r="J261" s="23">
        <v>8.7500000000000008E-2</v>
      </c>
      <c r="K261" s="23">
        <v>0.12991898148148148</v>
      </c>
      <c r="L261" s="22">
        <v>114</v>
      </c>
      <c r="M261" s="66">
        <v>0.19712962962962963</v>
      </c>
    </row>
    <row r="262" spans="1:13">
      <c r="A262" s="29">
        <v>21</v>
      </c>
      <c r="B262" s="22">
        <v>31</v>
      </c>
      <c r="C262" s="30" t="s">
        <v>351</v>
      </c>
      <c r="D262" s="25" t="s">
        <v>4</v>
      </c>
      <c r="E262" s="27" t="s">
        <v>192</v>
      </c>
      <c r="F262" s="25" t="s">
        <v>33</v>
      </c>
      <c r="G262" s="26">
        <v>26380</v>
      </c>
      <c r="H262" s="29" t="s">
        <v>207</v>
      </c>
      <c r="I262" s="25" t="s">
        <v>211</v>
      </c>
      <c r="J262" s="23">
        <v>8.5787037037037037E-2</v>
      </c>
      <c r="K262" s="23">
        <v>0.1290162037037037</v>
      </c>
      <c r="L262" s="22">
        <v>117</v>
      </c>
      <c r="M262" s="66">
        <v>0.19752314814814817</v>
      </c>
    </row>
    <row r="263" spans="1:13">
      <c r="A263" s="29">
        <v>22</v>
      </c>
      <c r="B263" s="22">
        <v>170</v>
      </c>
      <c r="C263" s="24" t="s">
        <v>358</v>
      </c>
      <c r="D263" s="25" t="s">
        <v>51</v>
      </c>
      <c r="E263" s="25" t="s">
        <v>29</v>
      </c>
      <c r="F263" s="25" t="s">
        <v>30</v>
      </c>
      <c r="G263" s="26">
        <v>26990</v>
      </c>
      <c r="H263" s="29" t="s">
        <v>207</v>
      </c>
      <c r="I263" s="25" t="s">
        <v>287</v>
      </c>
      <c r="J263" s="23">
        <v>9.4791666666666663E-2</v>
      </c>
      <c r="K263" s="23">
        <v>0.12592592592592591</v>
      </c>
      <c r="L263" s="22">
        <v>121</v>
      </c>
      <c r="M263" s="66">
        <v>0.20493055555555553</v>
      </c>
    </row>
    <row r="264" spans="1:13">
      <c r="A264" s="29">
        <v>23</v>
      </c>
      <c r="B264" s="22">
        <v>43</v>
      </c>
      <c r="C264" s="30" t="s">
        <v>120</v>
      </c>
      <c r="D264" s="25" t="s">
        <v>119</v>
      </c>
      <c r="E264" s="27" t="s">
        <v>192</v>
      </c>
      <c r="F264" s="25" t="s">
        <v>33</v>
      </c>
      <c r="G264" s="26">
        <v>25988</v>
      </c>
      <c r="H264" s="29" t="s">
        <v>207</v>
      </c>
      <c r="I264" s="25" t="s">
        <v>58</v>
      </c>
      <c r="J264" s="23">
        <v>9.4791666666666663E-2</v>
      </c>
      <c r="K264" s="23">
        <v>0.13659722222222223</v>
      </c>
      <c r="L264" s="22">
        <v>122</v>
      </c>
      <c r="M264" s="66">
        <v>0.20493055555555553</v>
      </c>
    </row>
    <row r="265" spans="1:13">
      <c r="A265" s="74" t="s">
        <v>423</v>
      </c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</row>
    <row r="266" spans="1:13">
      <c r="A266" s="28">
        <v>1</v>
      </c>
      <c r="B266" s="22">
        <v>29</v>
      </c>
      <c r="C266" s="24" t="s">
        <v>224</v>
      </c>
      <c r="D266" s="25" t="s">
        <v>14</v>
      </c>
      <c r="E266" s="27" t="s">
        <v>192</v>
      </c>
      <c r="F266" s="25" t="s">
        <v>33</v>
      </c>
      <c r="G266" s="26">
        <v>23503</v>
      </c>
      <c r="H266" s="22" t="s">
        <v>225</v>
      </c>
      <c r="I266" s="25" t="s">
        <v>56</v>
      </c>
      <c r="J266" s="23">
        <v>5.9895833333333336E-2</v>
      </c>
      <c r="K266" s="23">
        <v>8.6168981481481485E-2</v>
      </c>
      <c r="L266" s="22">
        <v>13</v>
      </c>
      <c r="M266" s="66">
        <v>0.12555555555555556</v>
      </c>
    </row>
    <row r="267" spans="1:13">
      <c r="A267" s="28">
        <v>2</v>
      </c>
      <c r="B267" s="22">
        <v>10</v>
      </c>
      <c r="C267" s="24" t="s">
        <v>177</v>
      </c>
      <c r="D267" s="25" t="s">
        <v>5</v>
      </c>
      <c r="E267" s="27" t="s">
        <v>192</v>
      </c>
      <c r="F267" s="25" t="s">
        <v>71</v>
      </c>
      <c r="G267" s="26">
        <v>23390</v>
      </c>
      <c r="H267" s="22" t="s">
        <v>225</v>
      </c>
      <c r="I267" s="25" t="s">
        <v>211</v>
      </c>
      <c r="J267" s="23">
        <v>6.1099537037037042E-2</v>
      </c>
      <c r="K267" s="23">
        <v>8.7557870370370369E-2</v>
      </c>
      <c r="L267" s="22">
        <v>14</v>
      </c>
      <c r="M267" s="66">
        <v>0.12609953703703705</v>
      </c>
    </row>
    <row r="268" spans="1:13">
      <c r="A268" s="28">
        <v>3</v>
      </c>
      <c r="B268" s="22">
        <v>23</v>
      </c>
      <c r="C268" s="24" t="s">
        <v>172</v>
      </c>
      <c r="D268" s="25" t="s">
        <v>85</v>
      </c>
      <c r="E268" s="27" t="s">
        <v>192</v>
      </c>
      <c r="F268" s="25" t="s">
        <v>33</v>
      </c>
      <c r="G268" s="26">
        <v>22132</v>
      </c>
      <c r="H268" s="29" t="s">
        <v>225</v>
      </c>
      <c r="I268" s="25" t="s">
        <v>56</v>
      </c>
      <c r="J268" s="23">
        <v>6.0879629629629638E-2</v>
      </c>
      <c r="K268" s="23">
        <v>8.8495370370370363E-2</v>
      </c>
      <c r="L268" s="22">
        <v>18</v>
      </c>
      <c r="M268" s="66">
        <v>0.12870370370370371</v>
      </c>
    </row>
    <row r="269" spans="1:13">
      <c r="A269" s="28">
        <v>4</v>
      </c>
      <c r="B269" s="22">
        <v>82</v>
      </c>
      <c r="C269" s="24" t="s">
        <v>173</v>
      </c>
      <c r="D269" s="25" t="s">
        <v>18</v>
      </c>
      <c r="E269" s="27" t="s">
        <v>192</v>
      </c>
      <c r="F269" s="25" t="s">
        <v>25</v>
      </c>
      <c r="G269" s="26">
        <v>22509</v>
      </c>
      <c r="H269" s="29" t="s">
        <v>225</v>
      </c>
      <c r="I269" s="25"/>
      <c r="J269" s="23"/>
      <c r="K269" s="23">
        <v>8.9062500000000003E-2</v>
      </c>
      <c r="L269" s="22">
        <v>19</v>
      </c>
      <c r="M269" s="66">
        <v>0.12886574074074073</v>
      </c>
    </row>
    <row r="270" spans="1:13">
      <c r="A270" s="28">
        <v>5</v>
      </c>
      <c r="B270" s="22">
        <v>11</v>
      </c>
      <c r="C270" s="24" t="s">
        <v>181</v>
      </c>
      <c r="D270" s="25" t="s">
        <v>85</v>
      </c>
      <c r="E270" s="27" t="s">
        <v>192</v>
      </c>
      <c r="F270" s="25" t="s">
        <v>71</v>
      </c>
      <c r="G270" s="26">
        <v>19501</v>
      </c>
      <c r="H270" s="29" t="s">
        <v>225</v>
      </c>
      <c r="I270" s="25" t="s">
        <v>211</v>
      </c>
      <c r="J270" s="23">
        <v>6.7743055555555556E-2</v>
      </c>
      <c r="K270" s="23">
        <v>9.6608796296296304E-2</v>
      </c>
      <c r="L270" s="22">
        <v>28</v>
      </c>
      <c r="M270" s="66">
        <v>0.1363310185185185</v>
      </c>
    </row>
    <row r="271" spans="1:13">
      <c r="A271" s="28">
        <v>3</v>
      </c>
      <c r="B271" s="22">
        <v>156</v>
      </c>
      <c r="C271" s="30" t="s">
        <v>250</v>
      </c>
      <c r="D271" s="25" t="s">
        <v>92</v>
      </c>
      <c r="E271" s="25" t="s">
        <v>29</v>
      </c>
      <c r="F271" s="25" t="s">
        <v>93</v>
      </c>
      <c r="G271" s="26">
        <v>26913</v>
      </c>
      <c r="H271" s="33" t="s">
        <v>207</v>
      </c>
      <c r="I271" s="25" t="s">
        <v>34</v>
      </c>
      <c r="J271" s="23">
        <v>6.5451388888888892E-2</v>
      </c>
      <c r="K271" s="23">
        <v>9.4606481481481486E-2</v>
      </c>
      <c r="L271" s="22">
        <v>29</v>
      </c>
      <c r="M271" s="66">
        <v>0.13672453703703705</v>
      </c>
    </row>
    <row r="272" spans="1:13" ht="24">
      <c r="A272" s="28">
        <v>6</v>
      </c>
      <c r="B272" s="28">
        <v>101</v>
      </c>
      <c r="C272" s="34" t="s">
        <v>251</v>
      </c>
      <c r="D272" s="35" t="s">
        <v>22</v>
      </c>
      <c r="E272" s="36" t="s">
        <v>20</v>
      </c>
      <c r="F272" s="52" t="s">
        <v>21</v>
      </c>
      <c r="G272" s="37">
        <v>23904</v>
      </c>
      <c r="H272" s="28" t="s">
        <v>225</v>
      </c>
      <c r="I272" s="45" t="s">
        <v>256</v>
      </c>
      <c r="J272" s="49">
        <v>6.5706018518518525E-2</v>
      </c>
      <c r="K272" s="49">
        <v>9.554398148148148E-2</v>
      </c>
      <c r="L272" s="28">
        <v>30</v>
      </c>
      <c r="M272" s="67">
        <v>0.13704861111111111</v>
      </c>
    </row>
    <row r="273" spans="1:13">
      <c r="A273" s="28">
        <v>7</v>
      </c>
      <c r="B273" s="22">
        <v>126</v>
      </c>
      <c r="C273" s="30" t="s">
        <v>271</v>
      </c>
      <c r="D273" s="25" t="s">
        <v>14</v>
      </c>
      <c r="E273" s="27" t="s">
        <v>192</v>
      </c>
      <c r="F273" s="25" t="s">
        <v>183</v>
      </c>
      <c r="G273" s="26">
        <v>23337</v>
      </c>
      <c r="H273" s="28" t="s">
        <v>225</v>
      </c>
      <c r="I273" s="25" t="s">
        <v>184</v>
      </c>
      <c r="J273" s="23">
        <v>6.6041666666666665E-2</v>
      </c>
      <c r="K273" s="23">
        <v>9.5879629629629634E-2</v>
      </c>
      <c r="L273" s="22">
        <v>49</v>
      </c>
      <c r="M273" s="66">
        <v>0.14560185185185184</v>
      </c>
    </row>
    <row r="274" spans="1:13">
      <c r="A274" s="28">
        <v>8</v>
      </c>
      <c r="B274" s="22">
        <v>35</v>
      </c>
      <c r="C274" s="30" t="s">
        <v>176</v>
      </c>
      <c r="D274" s="25" t="s">
        <v>49</v>
      </c>
      <c r="E274" s="27" t="s">
        <v>192</v>
      </c>
      <c r="F274" s="25" t="s">
        <v>33</v>
      </c>
      <c r="G274" s="26">
        <v>23441</v>
      </c>
      <c r="H274" s="28" t="s">
        <v>225</v>
      </c>
      <c r="I274" s="25" t="s">
        <v>211</v>
      </c>
      <c r="J274" s="23">
        <v>7.3726851851851849E-2</v>
      </c>
      <c r="K274" s="23">
        <v>0.10773148148148148</v>
      </c>
      <c r="L274" s="22">
        <v>70</v>
      </c>
      <c r="M274" s="66">
        <v>0.15699074074074074</v>
      </c>
    </row>
    <row r="275" spans="1:13">
      <c r="A275" s="28">
        <v>9</v>
      </c>
      <c r="B275" s="22">
        <v>146</v>
      </c>
      <c r="C275" s="24" t="s">
        <v>304</v>
      </c>
      <c r="D275" s="25" t="s">
        <v>52</v>
      </c>
      <c r="E275" s="25" t="s">
        <v>29</v>
      </c>
      <c r="F275" s="25" t="s">
        <v>53</v>
      </c>
      <c r="G275" s="26">
        <v>23143</v>
      </c>
      <c r="H275" s="28" t="s">
        <v>225</v>
      </c>
      <c r="I275" s="25" t="s">
        <v>245</v>
      </c>
      <c r="J275" s="23">
        <v>7.2071759259259252E-2</v>
      </c>
      <c r="K275" s="23">
        <v>0.11008101851851852</v>
      </c>
      <c r="L275" s="22">
        <v>79</v>
      </c>
      <c r="M275" s="66">
        <v>0.1640625</v>
      </c>
    </row>
    <row r="276" spans="1:13">
      <c r="A276" s="28">
        <v>10</v>
      </c>
      <c r="B276" s="22">
        <v>1</v>
      </c>
      <c r="C276" s="24" t="s">
        <v>63</v>
      </c>
      <c r="D276" s="25" t="s">
        <v>3</v>
      </c>
      <c r="E276" s="25" t="s">
        <v>61</v>
      </c>
      <c r="F276" s="25" t="s">
        <v>257</v>
      </c>
      <c r="G276" s="26">
        <v>21825</v>
      </c>
      <c r="H276" s="28" t="s">
        <v>225</v>
      </c>
      <c r="I276" s="25" t="s">
        <v>64</v>
      </c>
      <c r="J276" s="23">
        <v>7.5729166666666667E-2</v>
      </c>
      <c r="K276" s="23">
        <v>0.11268518518518518</v>
      </c>
      <c r="L276" s="22">
        <v>85</v>
      </c>
      <c r="M276" s="66">
        <v>0.16928240740740741</v>
      </c>
    </row>
    <row r="277" spans="1:13">
      <c r="A277" s="28">
        <v>11</v>
      </c>
      <c r="B277" s="22">
        <v>74</v>
      </c>
      <c r="C277" s="30" t="s">
        <v>330</v>
      </c>
      <c r="D277" s="25" t="s">
        <v>331</v>
      </c>
      <c r="E277" s="25" t="s">
        <v>29</v>
      </c>
      <c r="F277" s="25" t="s">
        <v>30</v>
      </c>
      <c r="G277" s="26">
        <v>21001</v>
      </c>
      <c r="H277" s="28" t="s">
        <v>225</v>
      </c>
      <c r="I277" s="25" t="s">
        <v>287</v>
      </c>
      <c r="J277" s="23">
        <v>8.5300925925925919E-2</v>
      </c>
      <c r="K277" s="23">
        <v>0.12324074074074075</v>
      </c>
      <c r="L277" s="22">
        <v>97</v>
      </c>
      <c r="M277" s="66">
        <v>0.17884259259259261</v>
      </c>
    </row>
    <row r="278" spans="1:13">
      <c r="A278" s="28">
        <v>12</v>
      </c>
      <c r="B278" s="22">
        <v>62</v>
      </c>
      <c r="C278" s="30" t="s">
        <v>175</v>
      </c>
      <c r="D278" s="25" t="s">
        <v>4</v>
      </c>
      <c r="E278" s="27" t="s">
        <v>192</v>
      </c>
      <c r="F278" s="25" t="s">
        <v>25</v>
      </c>
      <c r="G278" s="26">
        <v>21222</v>
      </c>
      <c r="H278" s="28" t="s">
        <v>225</v>
      </c>
      <c r="I278" s="25" t="s">
        <v>126</v>
      </c>
      <c r="J278" s="23">
        <v>8.1967592592592592E-2</v>
      </c>
      <c r="K278" s="23">
        <v>0.12145833333333333</v>
      </c>
      <c r="L278" s="22">
        <v>101</v>
      </c>
      <c r="M278" s="66">
        <v>0.18133101851851852</v>
      </c>
    </row>
    <row r="279" spans="1:13">
      <c r="A279" s="29">
        <v>13</v>
      </c>
      <c r="B279" s="22">
        <v>73</v>
      </c>
      <c r="C279" s="30" t="s">
        <v>355</v>
      </c>
      <c r="D279" s="25" t="s">
        <v>356</v>
      </c>
      <c r="E279" s="25" t="s">
        <v>29</v>
      </c>
      <c r="F279" s="25" t="s">
        <v>30</v>
      </c>
      <c r="G279" s="26">
        <v>21850</v>
      </c>
      <c r="H279" s="33" t="s">
        <v>225</v>
      </c>
      <c r="I279" s="25"/>
      <c r="J279" s="23">
        <v>8.5416666666666655E-2</v>
      </c>
      <c r="K279" s="23">
        <v>0.13211805555555556</v>
      </c>
      <c r="L279" s="22">
        <v>119</v>
      </c>
      <c r="M279" s="66">
        <v>0.20291666666666666</v>
      </c>
    </row>
    <row r="280" spans="1:13">
      <c r="A280" s="28">
        <v>14</v>
      </c>
      <c r="B280" s="22">
        <v>21</v>
      </c>
      <c r="C280" s="30" t="s">
        <v>174</v>
      </c>
      <c r="D280" s="25" t="s">
        <v>3</v>
      </c>
      <c r="E280" s="27" t="s">
        <v>192</v>
      </c>
      <c r="F280" s="25" t="s">
        <v>33</v>
      </c>
      <c r="G280" s="26">
        <v>20588</v>
      </c>
      <c r="H280" s="26" t="s">
        <v>225</v>
      </c>
      <c r="I280" s="25" t="s">
        <v>56</v>
      </c>
      <c r="J280" s="23">
        <v>9.375E-2</v>
      </c>
      <c r="K280" s="23">
        <v>0.14155092592592591</v>
      </c>
      <c r="L280" s="22">
        <v>132</v>
      </c>
      <c r="M280" s="66">
        <v>0.21971064814814814</v>
      </c>
    </row>
    <row r="281" spans="1:13" ht="25.5">
      <c r="A281" s="28">
        <v>15</v>
      </c>
      <c r="B281" s="28">
        <v>77</v>
      </c>
      <c r="C281" s="35" t="s">
        <v>406</v>
      </c>
      <c r="D281" s="35" t="s">
        <v>87</v>
      </c>
      <c r="E281" s="35" t="s">
        <v>20</v>
      </c>
      <c r="F281" s="35" t="s">
        <v>88</v>
      </c>
      <c r="G281" s="37">
        <v>21370</v>
      </c>
      <c r="H281" s="31" t="s">
        <v>225</v>
      </c>
      <c r="I281" s="53" t="s">
        <v>398</v>
      </c>
      <c r="J281" s="36">
        <v>9.7685185185185194E-2</v>
      </c>
      <c r="K281" s="36">
        <v>0.14587962962962964</v>
      </c>
      <c r="L281" s="35">
        <v>137</v>
      </c>
      <c r="M281" s="67">
        <v>0.22458333333333333</v>
      </c>
    </row>
    <row r="282" spans="1:13">
      <c r="A282" s="28">
        <v>16</v>
      </c>
      <c r="B282" s="22">
        <v>86</v>
      </c>
      <c r="C282" s="24" t="s">
        <v>387</v>
      </c>
      <c r="D282" s="25" t="s">
        <v>43</v>
      </c>
      <c r="E282" s="25" t="s">
        <v>20</v>
      </c>
      <c r="F282" s="25" t="s">
        <v>395</v>
      </c>
      <c r="G282" s="26">
        <v>22948</v>
      </c>
      <c r="H282" s="26" t="s">
        <v>225</v>
      </c>
      <c r="I282" s="25" t="s">
        <v>399</v>
      </c>
      <c r="J282" s="23">
        <v>0.10833333333333334</v>
      </c>
      <c r="K282" s="23">
        <v>0.16728009259259258</v>
      </c>
      <c r="L282" s="22">
        <v>142</v>
      </c>
      <c r="M282" s="66">
        <v>0.24721064814814817</v>
      </c>
    </row>
    <row r="283" spans="1:13">
      <c r="A283" s="28">
        <v>17</v>
      </c>
      <c r="B283" s="22">
        <v>94</v>
      </c>
      <c r="C283" s="24" t="s">
        <v>388</v>
      </c>
      <c r="D283" s="25" t="s">
        <v>59</v>
      </c>
      <c r="E283" s="25" t="s">
        <v>20</v>
      </c>
      <c r="F283" s="25" t="s">
        <v>395</v>
      </c>
      <c r="G283" s="26">
        <v>21427</v>
      </c>
      <c r="H283" s="26" t="s">
        <v>225</v>
      </c>
      <c r="I283" s="25" t="s">
        <v>400</v>
      </c>
      <c r="J283" s="23">
        <v>0.10833333333333334</v>
      </c>
      <c r="K283" s="23">
        <v>0.16707175925925924</v>
      </c>
      <c r="L283" s="22">
        <v>143</v>
      </c>
      <c r="M283" s="66">
        <v>0.24721064814814817</v>
      </c>
    </row>
    <row r="284" spans="1:13">
      <c r="A284" s="74" t="s">
        <v>424</v>
      </c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</row>
    <row r="285" spans="1:13">
      <c r="A285" s="28">
        <v>1</v>
      </c>
      <c r="B285" s="22">
        <v>75</v>
      </c>
      <c r="C285" s="30" t="s">
        <v>273</v>
      </c>
      <c r="D285" s="25" t="s">
        <v>160</v>
      </c>
      <c r="E285" s="25" t="s">
        <v>37</v>
      </c>
      <c r="F285" s="25" t="s">
        <v>161</v>
      </c>
      <c r="G285" s="26">
        <v>18504</v>
      </c>
      <c r="H285" s="28" t="s">
        <v>283</v>
      </c>
      <c r="I285" s="51" t="s">
        <v>286</v>
      </c>
      <c r="J285" s="23">
        <v>7.3495370370370364E-2</v>
      </c>
      <c r="K285" s="23">
        <v>0.10432870370370372</v>
      </c>
      <c r="L285" s="22">
        <v>52</v>
      </c>
      <c r="M285" s="66">
        <v>0.14678240740740742</v>
      </c>
    </row>
    <row r="286" spans="1:13">
      <c r="A286" s="28">
        <v>2</v>
      </c>
      <c r="B286" s="22">
        <v>159</v>
      </c>
      <c r="C286" s="30" t="s">
        <v>98</v>
      </c>
      <c r="D286" s="25" t="s">
        <v>97</v>
      </c>
      <c r="E286" s="25" t="s">
        <v>29</v>
      </c>
      <c r="F286" s="25" t="s">
        <v>99</v>
      </c>
      <c r="G286" s="26">
        <v>15194</v>
      </c>
      <c r="H286" s="28" t="s">
        <v>283</v>
      </c>
      <c r="I286" s="25"/>
      <c r="J286" s="23">
        <v>7.885416666666667E-2</v>
      </c>
      <c r="K286" s="23">
        <v>0.11244212962962963</v>
      </c>
      <c r="L286" s="22">
        <v>73</v>
      </c>
      <c r="M286" s="66">
        <v>0.15930555555555556</v>
      </c>
    </row>
    <row r="287" spans="1:13">
      <c r="A287" s="28">
        <v>3</v>
      </c>
      <c r="B287" s="22">
        <v>95</v>
      </c>
      <c r="C287" s="30" t="s">
        <v>272</v>
      </c>
      <c r="D287" s="25" t="s">
        <v>127</v>
      </c>
      <c r="E287" s="25" t="s">
        <v>29</v>
      </c>
      <c r="F287" s="25" t="s">
        <v>30</v>
      </c>
      <c r="G287" s="26">
        <v>20211</v>
      </c>
      <c r="H287" s="26" t="s">
        <v>283</v>
      </c>
      <c r="I287" s="25" t="s">
        <v>219</v>
      </c>
      <c r="J287" s="23">
        <v>7.9085648148148155E-2</v>
      </c>
      <c r="K287" s="23">
        <v>0.11778935185185185</v>
      </c>
      <c r="L287" s="22">
        <v>103</v>
      </c>
      <c r="M287" s="66">
        <v>0.18214120370370371</v>
      </c>
    </row>
    <row r="288" spans="1:13">
      <c r="A288" s="28">
        <v>4</v>
      </c>
      <c r="B288" s="22">
        <v>14</v>
      </c>
      <c r="C288" s="24" t="s">
        <v>337</v>
      </c>
      <c r="D288" s="25" t="s">
        <v>2</v>
      </c>
      <c r="E288" s="27" t="s">
        <v>192</v>
      </c>
      <c r="F288" s="25" t="s">
        <v>69</v>
      </c>
      <c r="G288" s="26">
        <v>19682</v>
      </c>
      <c r="H288" s="26" t="s">
        <v>283</v>
      </c>
      <c r="I288" s="25" t="s">
        <v>42</v>
      </c>
      <c r="J288" s="23">
        <v>7.991898148148148E-2</v>
      </c>
      <c r="K288" s="23">
        <v>0.12047453703703703</v>
      </c>
      <c r="L288" s="22">
        <v>106</v>
      </c>
      <c r="M288" s="66">
        <v>0.18663194444444445</v>
      </c>
    </row>
    <row r="289" spans="1:13">
      <c r="A289" s="29">
        <v>5</v>
      </c>
      <c r="B289" s="22">
        <v>85</v>
      </c>
      <c r="C289" s="30" t="s">
        <v>341</v>
      </c>
      <c r="D289" s="25" t="s">
        <v>342</v>
      </c>
      <c r="E289" s="25" t="s">
        <v>29</v>
      </c>
      <c r="F289" s="25" t="s">
        <v>131</v>
      </c>
      <c r="G289" s="26">
        <v>19355</v>
      </c>
      <c r="H289" s="33" t="s">
        <v>283</v>
      </c>
      <c r="I289" s="25" t="s">
        <v>363</v>
      </c>
      <c r="J289" s="23">
        <v>9.403935185185186E-2</v>
      </c>
      <c r="K289" s="23">
        <v>0.13644675925925925</v>
      </c>
      <c r="L289" s="22">
        <v>109</v>
      </c>
      <c r="M289" s="66">
        <v>0.1910300925925926</v>
      </c>
    </row>
    <row r="290" spans="1:13">
      <c r="A290" s="29">
        <v>6</v>
      </c>
      <c r="B290" s="22">
        <v>117</v>
      </c>
      <c r="C290" s="30" t="s">
        <v>346</v>
      </c>
      <c r="D290" s="25" t="s">
        <v>54</v>
      </c>
      <c r="E290" s="27" t="s">
        <v>192</v>
      </c>
      <c r="F290" s="25" t="s">
        <v>33</v>
      </c>
      <c r="G290" s="26">
        <v>18453</v>
      </c>
      <c r="H290" s="33" t="s">
        <v>283</v>
      </c>
      <c r="I290" s="25"/>
      <c r="J290" s="23">
        <v>9.4560185185185178E-2</v>
      </c>
      <c r="K290" s="23">
        <v>0.13413194444444446</v>
      </c>
      <c r="L290" s="22">
        <v>112</v>
      </c>
      <c r="M290" s="66">
        <v>0.19560185185185186</v>
      </c>
    </row>
    <row r="291" spans="1:13">
      <c r="A291" s="29">
        <v>7</v>
      </c>
      <c r="B291" s="22">
        <v>151</v>
      </c>
      <c r="C291" s="24" t="s">
        <v>349</v>
      </c>
      <c r="D291" s="25" t="s">
        <v>62</v>
      </c>
      <c r="E291" s="25" t="s">
        <v>29</v>
      </c>
      <c r="F291" s="25" t="s">
        <v>30</v>
      </c>
      <c r="G291" s="26">
        <v>18425</v>
      </c>
      <c r="H291" s="33" t="s">
        <v>283</v>
      </c>
      <c r="I291" s="25" t="s">
        <v>287</v>
      </c>
      <c r="J291" s="23">
        <v>9.403935185185186E-2</v>
      </c>
      <c r="K291" s="23">
        <v>0.13659722222222223</v>
      </c>
      <c r="L291" s="22">
        <v>115</v>
      </c>
      <c r="M291" s="66">
        <v>0.19734953703703703</v>
      </c>
    </row>
    <row r="292" spans="1:13">
      <c r="A292" s="29">
        <v>8</v>
      </c>
      <c r="B292" s="22">
        <v>167</v>
      </c>
      <c r="C292" s="24" t="s">
        <v>44</v>
      </c>
      <c r="D292" s="25" t="s">
        <v>350</v>
      </c>
      <c r="E292" s="25" t="s">
        <v>45</v>
      </c>
      <c r="F292" s="25" t="s">
        <v>46</v>
      </c>
      <c r="G292" s="26">
        <v>16469</v>
      </c>
      <c r="H292" s="33" t="s">
        <v>283</v>
      </c>
      <c r="I292" s="25" t="s">
        <v>364</v>
      </c>
      <c r="J292" s="23">
        <v>8.7581018518518516E-2</v>
      </c>
      <c r="K292" s="23">
        <v>0.12938657407407408</v>
      </c>
      <c r="L292" s="22">
        <v>116</v>
      </c>
      <c r="M292" s="66">
        <v>0.19747685185185185</v>
      </c>
    </row>
    <row r="293" spans="1:13">
      <c r="A293" s="29">
        <v>9</v>
      </c>
      <c r="B293" s="22">
        <v>98</v>
      </c>
      <c r="C293" s="30" t="s">
        <v>354</v>
      </c>
      <c r="D293" s="25" t="s">
        <v>127</v>
      </c>
      <c r="E293" s="25" t="s">
        <v>29</v>
      </c>
      <c r="F293" s="25" t="s">
        <v>394</v>
      </c>
      <c r="G293" s="26">
        <v>19893</v>
      </c>
      <c r="H293" s="33" t="s">
        <v>283</v>
      </c>
      <c r="I293" s="25" t="s">
        <v>219</v>
      </c>
      <c r="J293" s="23">
        <v>8.7673611111111105E-2</v>
      </c>
      <c r="K293" s="23">
        <v>0.12836805555555555</v>
      </c>
      <c r="L293" s="22">
        <v>118</v>
      </c>
      <c r="M293" s="66">
        <v>0.2005902777777778</v>
      </c>
    </row>
    <row r="294" spans="1:13" ht="24">
      <c r="A294" s="28">
        <v>10</v>
      </c>
      <c r="B294" s="35">
        <v>89</v>
      </c>
      <c r="C294" s="35" t="s">
        <v>367</v>
      </c>
      <c r="D294" s="35" t="s">
        <v>135</v>
      </c>
      <c r="E294" s="35" t="s">
        <v>20</v>
      </c>
      <c r="F294" s="35" t="s">
        <v>136</v>
      </c>
      <c r="G294" s="37">
        <v>13924</v>
      </c>
      <c r="H294" s="31" t="s">
        <v>283</v>
      </c>
      <c r="I294" s="47" t="s">
        <v>365</v>
      </c>
      <c r="J294" s="23">
        <v>9.6608796296296304E-2</v>
      </c>
      <c r="K294" s="23">
        <v>0.14063657407407407</v>
      </c>
      <c r="L294" s="35">
        <v>127</v>
      </c>
      <c r="M294" s="66">
        <v>0.20681712962962964</v>
      </c>
    </row>
    <row r="295" spans="1:13">
      <c r="A295" s="28">
        <v>11</v>
      </c>
      <c r="B295" s="22">
        <v>90</v>
      </c>
      <c r="C295" s="30" t="s">
        <v>372</v>
      </c>
      <c r="D295" s="25" t="s">
        <v>76</v>
      </c>
      <c r="E295" s="25" t="s">
        <v>147</v>
      </c>
      <c r="F295" s="25" t="s">
        <v>148</v>
      </c>
      <c r="G295" s="26">
        <v>19729</v>
      </c>
      <c r="H295" s="33" t="s">
        <v>283</v>
      </c>
      <c r="I295" s="51" t="s">
        <v>397</v>
      </c>
      <c r="J295" s="23">
        <v>9.6041666666666678E-2</v>
      </c>
      <c r="K295" s="23">
        <v>0.14475694444444445</v>
      </c>
      <c r="L295" s="22">
        <v>131</v>
      </c>
      <c r="M295" s="66">
        <v>0.21668981481481484</v>
      </c>
    </row>
  </sheetData>
  <mergeCells count="7">
    <mergeCell ref="A265:M265"/>
    <mergeCell ref="A284:M284"/>
    <mergeCell ref="A1:M1"/>
    <mergeCell ref="A2:M2"/>
    <mergeCell ref="A147:M147"/>
    <mergeCell ref="A155:M155"/>
    <mergeCell ref="A242:M242"/>
  </mergeCells>
  <pageMargins left="0.70866141732283472" right="0.51181102362204722" top="0.55118110236220474" bottom="0.35433070866141736" header="0.11811023622047245" footer="0.11811023622047245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83"/>
  <sheetViews>
    <sheetView workbookViewId="0">
      <selection activeCell="N30" sqref="N1:W1048576"/>
    </sheetView>
  </sheetViews>
  <sheetFormatPr defaultRowHeight="12.75"/>
  <cols>
    <col min="1" max="1" width="4.28515625" customWidth="1"/>
    <col min="2" max="2" width="4.7109375" customWidth="1"/>
    <col min="3" max="3" width="12.28515625" customWidth="1"/>
    <col min="4" max="4" width="12.5703125" customWidth="1"/>
    <col min="5" max="5" width="11.7109375" customWidth="1"/>
    <col min="6" max="6" width="13" customWidth="1"/>
    <col min="7" max="7" width="10" customWidth="1"/>
    <col min="8" max="8" width="5.140625" customWidth="1"/>
    <col min="9" max="9" width="15.5703125" customWidth="1"/>
    <col min="10" max="10" width="8" customWidth="1"/>
    <col min="11" max="11" width="7.7109375" customWidth="1"/>
    <col min="12" max="12" width="4.42578125" customWidth="1"/>
    <col min="13" max="13" width="8.140625" customWidth="1"/>
  </cols>
  <sheetData>
    <row r="1" spans="1:13" ht="16.149999999999999" customHeight="1">
      <c r="A1" s="71" t="s">
        <v>411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15.6" customHeight="1">
      <c r="A2" s="72" t="s">
        <v>408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30.6" customHeight="1">
      <c r="A3" s="9" t="s">
        <v>402</v>
      </c>
      <c r="B3" s="1" t="s">
        <v>191</v>
      </c>
      <c r="C3" s="1" t="s">
        <v>193</v>
      </c>
      <c r="D3" s="1" t="s">
        <v>194</v>
      </c>
      <c r="E3" s="11" t="s">
        <v>195</v>
      </c>
      <c r="F3" s="1" t="s">
        <v>196</v>
      </c>
      <c r="G3" s="9" t="s">
        <v>197</v>
      </c>
      <c r="H3" s="9" t="s">
        <v>203</v>
      </c>
      <c r="I3" s="1" t="s">
        <v>198</v>
      </c>
      <c r="J3" s="9" t="s">
        <v>199</v>
      </c>
      <c r="K3" s="9" t="s">
        <v>404</v>
      </c>
      <c r="L3" s="42" t="s">
        <v>403</v>
      </c>
      <c r="M3" s="9" t="s">
        <v>201</v>
      </c>
    </row>
    <row r="4" spans="1:13">
      <c r="A4" s="22">
        <v>1</v>
      </c>
      <c r="B4" s="22">
        <v>61</v>
      </c>
      <c r="C4" s="24" t="s">
        <v>139</v>
      </c>
      <c r="D4" s="25" t="s">
        <v>138</v>
      </c>
      <c r="E4" s="25" t="s">
        <v>23</v>
      </c>
      <c r="F4" s="25" t="s">
        <v>140</v>
      </c>
      <c r="G4" s="26">
        <v>34488</v>
      </c>
      <c r="H4" s="22" t="s">
        <v>214</v>
      </c>
      <c r="I4" s="25" t="s">
        <v>141</v>
      </c>
      <c r="J4" s="23">
        <v>5.3530092592592594E-2</v>
      </c>
      <c r="K4" s="23">
        <v>8.5416666666666655E-2</v>
      </c>
      <c r="L4" s="28"/>
      <c r="M4" s="23">
        <v>0.11895833333333333</v>
      </c>
    </row>
    <row r="5" spans="1:13">
      <c r="A5" s="22">
        <v>2</v>
      </c>
      <c r="B5" s="22">
        <v>4</v>
      </c>
      <c r="C5" s="24" t="s">
        <v>149</v>
      </c>
      <c r="D5" s="25" t="s">
        <v>40</v>
      </c>
      <c r="E5" s="27" t="s">
        <v>192</v>
      </c>
      <c r="F5" s="25" t="s">
        <v>158</v>
      </c>
      <c r="G5" s="26">
        <v>31782</v>
      </c>
      <c r="H5" s="22" t="s">
        <v>214</v>
      </c>
      <c r="I5" s="25" t="s">
        <v>209</v>
      </c>
      <c r="J5" s="23">
        <v>6.0474537037037035E-2</v>
      </c>
      <c r="K5" s="23">
        <v>8.59375E-2</v>
      </c>
      <c r="L5" s="28"/>
      <c r="M5" s="23">
        <v>0.12158564814814815</v>
      </c>
    </row>
    <row r="6" spans="1:13">
      <c r="A6" s="22">
        <v>3</v>
      </c>
      <c r="B6" s="22">
        <v>100</v>
      </c>
      <c r="C6" s="24" t="s">
        <v>220</v>
      </c>
      <c r="D6" s="25" t="s">
        <v>86</v>
      </c>
      <c r="E6" s="25" t="s">
        <v>23</v>
      </c>
      <c r="F6" s="25" t="s">
        <v>24</v>
      </c>
      <c r="G6" s="26">
        <v>33290</v>
      </c>
      <c r="H6" s="22" t="s">
        <v>214</v>
      </c>
      <c r="I6" s="25"/>
      <c r="J6" s="23">
        <v>6.0625000000000005E-2</v>
      </c>
      <c r="K6" s="23">
        <v>8.6469907407407412E-2</v>
      </c>
      <c r="L6" s="28"/>
      <c r="M6" s="23">
        <v>0.1233449074074074</v>
      </c>
    </row>
    <row r="7" spans="1:13">
      <c r="A7" s="22">
        <v>4</v>
      </c>
      <c r="B7" s="22">
        <v>109</v>
      </c>
      <c r="C7" s="24" t="s">
        <v>238</v>
      </c>
      <c r="D7" s="25" t="s">
        <v>40</v>
      </c>
      <c r="E7" s="25" t="s">
        <v>23</v>
      </c>
      <c r="F7" s="25" t="s">
        <v>142</v>
      </c>
      <c r="G7" s="26">
        <v>27748</v>
      </c>
      <c r="H7" s="29" t="s">
        <v>241</v>
      </c>
      <c r="I7" s="25" t="s">
        <v>245</v>
      </c>
      <c r="J7" s="23">
        <v>6.0995370370370366E-2</v>
      </c>
      <c r="K7" s="23">
        <v>8.8993055555555547E-2</v>
      </c>
      <c r="L7" s="28"/>
      <c r="M7" s="23">
        <v>0.13230324074074074</v>
      </c>
    </row>
    <row r="8" spans="1:13">
      <c r="A8" s="22">
        <v>5</v>
      </c>
      <c r="B8" s="22">
        <v>38</v>
      </c>
      <c r="C8" s="24" t="s">
        <v>187</v>
      </c>
      <c r="D8" s="25" t="s">
        <v>186</v>
      </c>
      <c r="E8" s="27" t="s">
        <v>192</v>
      </c>
      <c r="F8" s="25" t="s">
        <v>25</v>
      </c>
      <c r="G8" s="26">
        <v>25509</v>
      </c>
      <c r="H8" s="29" t="s">
        <v>241</v>
      </c>
      <c r="I8" s="25" t="s">
        <v>56</v>
      </c>
      <c r="J8" s="23">
        <v>6.3576388888888891E-2</v>
      </c>
      <c r="K8" s="23">
        <v>9.1608796296296299E-2</v>
      </c>
      <c r="L8" s="28"/>
      <c r="M8" s="23">
        <v>0.13402777777777777</v>
      </c>
    </row>
    <row r="9" spans="1:13">
      <c r="A9" s="22">
        <v>6</v>
      </c>
      <c r="B9" s="22">
        <v>25</v>
      </c>
      <c r="C9" s="24" t="s">
        <v>247</v>
      </c>
      <c r="D9" s="25" t="s">
        <v>75</v>
      </c>
      <c r="E9" s="27" t="s">
        <v>192</v>
      </c>
      <c r="F9" s="25" t="s">
        <v>33</v>
      </c>
      <c r="G9" s="26">
        <v>26987</v>
      </c>
      <c r="H9" s="29" t="s">
        <v>241</v>
      </c>
      <c r="I9" s="25" t="s">
        <v>56</v>
      </c>
      <c r="J9" s="23">
        <v>6.3888888888888884E-2</v>
      </c>
      <c r="K9" s="23">
        <v>9.2604166666666668E-2</v>
      </c>
      <c r="L9" s="28"/>
      <c r="M9" s="23">
        <v>0.13480324074074074</v>
      </c>
    </row>
    <row r="10" spans="1:13">
      <c r="A10" s="22">
        <v>7</v>
      </c>
      <c r="B10" s="22">
        <v>79</v>
      </c>
      <c r="C10" s="24" t="s">
        <v>255</v>
      </c>
      <c r="D10" s="25" t="s">
        <v>94</v>
      </c>
      <c r="E10" s="27" t="s">
        <v>192</v>
      </c>
      <c r="F10" s="25" t="s">
        <v>25</v>
      </c>
      <c r="G10" s="26">
        <v>25651</v>
      </c>
      <c r="H10" s="29" t="s">
        <v>241</v>
      </c>
      <c r="I10" s="25" t="s">
        <v>246</v>
      </c>
      <c r="J10" s="23">
        <v>6.7303240740740733E-2</v>
      </c>
      <c r="K10" s="23">
        <v>9.6608796296296304E-2</v>
      </c>
      <c r="L10" s="28">
        <v>1</v>
      </c>
      <c r="M10" s="23">
        <v>0.13972222222222222</v>
      </c>
    </row>
    <row r="11" spans="1:13">
      <c r="A11" s="22">
        <v>8</v>
      </c>
      <c r="B11" s="22">
        <v>65</v>
      </c>
      <c r="C11" s="30" t="s">
        <v>188</v>
      </c>
      <c r="D11" s="25" t="s">
        <v>75</v>
      </c>
      <c r="E11" s="27" t="s">
        <v>192</v>
      </c>
      <c r="F11" s="25" t="s">
        <v>25</v>
      </c>
      <c r="G11" s="26">
        <v>26897</v>
      </c>
      <c r="H11" s="29" t="s">
        <v>241</v>
      </c>
      <c r="I11" s="25" t="s">
        <v>246</v>
      </c>
      <c r="J11" s="23">
        <v>6.9212962962962962E-2</v>
      </c>
      <c r="K11" s="23">
        <v>9.9525462962962954E-2</v>
      </c>
      <c r="L11" s="28">
        <v>2</v>
      </c>
      <c r="M11" s="23">
        <v>0.1414236111111111</v>
      </c>
    </row>
    <row r="12" spans="1:13">
      <c r="A12" s="22">
        <v>9</v>
      </c>
      <c r="B12" s="22">
        <v>120</v>
      </c>
      <c r="C12" s="30" t="s">
        <v>267</v>
      </c>
      <c r="D12" s="25" t="s">
        <v>117</v>
      </c>
      <c r="E12" s="25" t="s">
        <v>61</v>
      </c>
      <c r="F12" s="25" t="s">
        <v>65</v>
      </c>
      <c r="G12" s="26">
        <v>29245</v>
      </c>
      <c r="H12" s="31" t="s">
        <v>214</v>
      </c>
      <c r="I12" s="25" t="s">
        <v>66</v>
      </c>
      <c r="J12" s="23">
        <v>6.8854166666666661E-2</v>
      </c>
      <c r="K12" s="23">
        <v>9.9525462962962954E-2</v>
      </c>
      <c r="L12" s="28">
        <v>1</v>
      </c>
      <c r="M12" s="23">
        <v>0.14394675925925926</v>
      </c>
    </row>
    <row r="13" spans="1:13">
      <c r="A13" s="22">
        <v>10</v>
      </c>
      <c r="B13" s="22">
        <v>132</v>
      </c>
      <c r="C13" s="41" t="s">
        <v>258</v>
      </c>
      <c r="D13" s="25" t="s">
        <v>259</v>
      </c>
      <c r="E13" s="27" t="s">
        <v>192</v>
      </c>
      <c r="F13" s="25" t="s">
        <v>171</v>
      </c>
      <c r="G13" s="26">
        <v>24997</v>
      </c>
      <c r="H13" s="29" t="s">
        <v>241</v>
      </c>
      <c r="I13" s="25" t="s">
        <v>56</v>
      </c>
      <c r="J13" s="23">
        <v>6.761574074074074E-2</v>
      </c>
      <c r="K13" s="23">
        <v>9.8807870370370365E-2</v>
      </c>
      <c r="L13" s="28">
        <v>3</v>
      </c>
      <c r="M13" s="23">
        <v>0.14424768518518519</v>
      </c>
    </row>
    <row r="14" spans="1:13">
      <c r="A14" s="22">
        <v>11</v>
      </c>
      <c r="B14" s="22">
        <v>88</v>
      </c>
      <c r="C14" s="30" t="s">
        <v>270</v>
      </c>
      <c r="D14" s="25" t="s">
        <v>157</v>
      </c>
      <c r="E14" s="25" t="s">
        <v>29</v>
      </c>
      <c r="F14" s="25" t="s">
        <v>30</v>
      </c>
      <c r="G14" s="26">
        <v>27615</v>
      </c>
      <c r="H14" s="29" t="s">
        <v>241</v>
      </c>
      <c r="I14" s="25" t="s">
        <v>285</v>
      </c>
      <c r="J14" s="23">
        <v>7.2222222222222229E-2</v>
      </c>
      <c r="K14" s="23">
        <v>0.10207175925925926</v>
      </c>
      <c r="L14" s="28">
        <v>4</v>
      </c>
      <c r="M14" s="23">
        <v>0.1446875</v>
      </c>
    </row>
    <row r="15" spans="1:13">
      <c r="A15" s="22">
        <v>12</v>
      </c>
      <c r="B15" s="22">
        <v>80</v>
      </c>
      <c r="C15" s="24" t="s">
        <v>260</v>
      </c>
      <c r="D15" s="25" t="s">
        <v>94</v>
      </c>
      <c r="E15" s="27" t="s">
        <v>29</v>
      </c>
      <c r="F15" s="25" t="s">
        <v>30</v>
      </c>
      <c r="G15" s="26">
        <v>26337</v>
      </c>
      <c r="H15" s="29" t="s">
        <v>241</v>
      </c>
      <c r="I15" s="25"/>
      <c r="J15" s="23">
        <v>7.3148148148148143E-2</v>
      </c>
      <c r="K15" s="23">
        <v>0.10517361111111112</v>
      </c>
      <c r="L15" s="28">
        <v>5</v>
      </c>
      <c r="M15" s="23">
        <v>0.1489351851851852</v>
      </c>
    </row>
    <row r="16" spans="1:13">
      <c r="A16" s="22">
        <v>13</v>
      </c>
      <c r="B16" s="22">
        <v>175</v>
      </c>
      <c r="C16" s="24" t="s">
        <v>279</v>
      </c>
      <c r="D16" s="25" t="s">
        <v>75</v>
      </c>
      <c r="E16" s="27" t="s">
        <v>192</v>
      </c>
      <c r="F16" s="25" t="s">
        <v>25</v>
      </c>
      <c r="G16" s="26">
        <v>28643</v>
      </c>
      <c r="H16" s="29" t="s">
        <v>214</v>
      </c>
      <c r="I16" s="25"/>
      <c r="J16" s="23">
        <v>7.3032407407407407E-2</v>
      </c>
      <c r="K16" s="23">
        <v>0.10355324074074074</v>
      </c>
      <c r="L16" s="28">
        <v>2</v>
      </c>
      <c r="M16" s="23">
        <v>0.15163194444444444</v>
      </c>
    </row>
    <row r="17" spans="1:13">
      <c r="A17" s="22">
        <v>14</v>
      </c>
      <c r="B17" s="22">
        <v>136</v>
      </c>
      <c r="C17" s="30" t="s">
        <v>290</v>
      </c>
      <c r="D17" s="25" t="s">
        <v>89</v>
      </c>
      <c r="E17" s="27" t="s">
        <v>192</v>
      </c>
      <c r="F17" s="25" t="s">
        <v>33</v>
      </c>
      <c r="G17" s="26">
        <v>30032</v>
      </c>
      <c r="H17" s="29" t="s">
        <v>214</v>
      </c>
      <c r="I17" s="25" t="s">
        <v>211</v>
      </c>
      <c r="J17" s="23">
        <v>7.0370370370370375E-2</v>
      </c>
      <c r="K17" s="23">
        <v>9.9293981481481483E-2</v>
      </c>
      <c r="L17" s="28">
        <v>3</v>
      </c>
      <c r="M17" s="23">
        <v>0.15527777777777776</v>
      </c>
    </row>
    <row r="18" spans="1:13">
      <c r="A18" s="22">
        <v>15</v>
      </c>
      <c r="B18" s="22">
        <v>40</v>
      </c>
      <c r="C18" s="30" t="s">
        <v>146</v>
      </c>
      <c r="D18" s="25" t="s">
        <v>107</v>
      </c>
      <c r="E18" s="27" t="s">
        <v>192</v>
      </c>
      <c r="F18" s="25" t="s">
        <v>105</v>
      </c>
      <c r="G18" s="26">
        <v>33893</v>
      </c>
      <c r="H18" s="29" t="s">
        <v>214</v>
      </c>
      <c r="I18" s="25" t="s">
        <v>211</v>
      </c>
      <c r="J18" s="23">
        <v>7.2870370370370363E-2</v>
      </c>
      <c r="K18" s="23">
        <v>0.10428240740740741</v>
      </c>
      <c r="L18" s="28">
        <v>4</v>
      </c>
      <c r="M18" s="23">
        <v>0.15609953703703702</v>
      </c>
    </row>
    <row r="19" spans="1:13">
      <c r="A19" s="22">
        <v>16</v>
      </c>
      <c r="B19" s="22">
        <v>12</v>
      </c>
      <c r="C19" s="30" t="s">
        <v>295</v>
      </c>
      <c r="D19" s="25" t="s">
        <v>259</v>
      </c>
      <c r="E19" s="27" t="s">
        <v>192</v>
      </c>
      <c r="F19" s="25" t="s">
        <v>33</v>
      </c>
      <c r="G19" s="26">
        <v>30927</v>
      </c>
      <c r="H19" s="29" t="s">
        <v>214</v>
      </c>
      <c r="I19" s="25" t="s">
        <v>56</v>
      </c>
      <c r="J19" s="23">
        <v>7.4618055555555562E-2</v>
      </c>
      <c r="K19" s="23">
        <v>0.10800925925925926</v>
      </c>
      <c r="L19" s="28">
        <v>5</v>
      </c>
      <c r="M19" s="23">
        <v>0.1575115740740741</v>
      </c>
    </row>
    <row r="20" spans="1:13">
      <c r="A20" s="22">
        <v>17</v>
      </c>
      <c r="B20" s="22">
        <v>142</v>
      </c>
      <c r="C20" s="24" t="s">
        <v>82</v>
      </c>
      <c r="D20" s="25" t="s">
        <v>81</v>
      </c>
      <c r="E20" s="25" t="s">
        <v>61</v>
      </c>
      <c r="F20" s="25" t="s">
        <v>83</v>
      </c>
      <c r="G20" s="26">
        <v>30767</v>
      </c>
      <c r="H20" s="31" t="s">
        <v>214</v>
      </c>
      <c r="I20" s="25"/>
      <c r="J20" s="23">
        <v>7.228009259259259E-2</v>
      </c>
      <c r="K20" s="23">
        <v>0.10864583333333333</v>
      </c>
      <c r="L20" s="28">
        <v>6</v>
      </c>
      <c r="M20" s="23">
        <v>0.16488425925925926</v>
      </c>
    </row>
    <row r="21" spans="1:13">
      <c r="A21" s="22">
        <v>18</v>
      </c>
      <c r="B21" s="22">
        <v>63</v>
      </c>
      <c r="C21" s="30" t="s">
        <v>306</v>
      </c>
      <c r="D21" s="25" t="s">
        <v>307</v>
      </c>
      <c r="E21" s="27" t="s">
        <v>192</v>
      </c>
      <c r="F21" s="25" t="s">
        <v>25</v>
      </c>
      <c r="G21" s="26">
        <v>22495</v>
      </c>
      <c r="H21" s="31" t="s">
        <v>321</v>
      </c>
      <c r="I21" s="25" t="s">
        <v>126</v>
      </c>
      <c r="J21" s="23">
        <v>7.8703703703703706E-2</v>
      </c>
      <c r="K21" s="23">
        <v>0.11262731481481481</v>
      </c>
      <c r="L21" s="28">
        <v>1</v>
      </c>
      <c r="M21" s="23">
        <v>0.16493055555555555</v>
      </c>
    </row>
    <row r="22" spans="1:13">
      <c r="A22" s="22">
        <v>19</v>
      </c>
      <c r="B22" s="22">
        <v>26</v>
      </c>
      <c r="C22" s="30" t="s">
        <v>311</v>
      </c>
      <c r="D22" s="25" t="s">
        <v>75</v>
      </c>
      <c r="E22" s="27" t="s">
        <v>192</v>
      </c>
      <c r="F22" s="25" t="s">
        <v>25</v>
      </c>
      <c r="G22" s="26">
        <v>24476</v>
      </c>
      <c r="H22" s="31" t="s">
        <v>241</v>
      </c>
      <c r="I22" s="25" t="s">
        <v>56</v>
      </c>
      <c r="J22" s="23">
        <v>7.6701388888888888E-2</v>
      </c>
      <c r="K22" s="23">
        <v>0.1125462962962963</v>
      </c>
      <c r="L22" s="28">
        <v>6</v>
      </c>
      <c r="M22" s="23">
        <v>0.16596064814814815</v>
      </c>
    </row>
    <row r="23" spans="1:13">
      <c r="A23" s="22">
        <v>20</v>
      </c>
      <c r="B23" s="22">
        <v>17</v>
      </c>
      <c r="C23" s="24" t="s">
        <v>320</v>
      </c>
      <c r="D23" s="25" t="s">
        <v>40</v>
      </c>
      <c r="E23" s="27" t="s">
        <v>192</v>
      </c>
      <c r="F23" s="25" t="s">
        <v>41</v>
      </c>
      <c r="G23" s="26">
        <v>29515</v>
      </c>
      <c r="H23" s="31" t="s">
        <v>214</v>
      </c>
      <c r="I23" s="25" t="s">
        <v>42</v>
      </c>
      <c r="J23" s="23">
        <v>8.0266203703703701E-2</v>
      </c>
      <c r="K23" s="23">
        <v>0.11826388888888889</v>
      </c>
      <c r="L23" s="28">
        <v>7</v>
      </c>
      <c r="M23" s="23">
        <v>0.17460648148148147</v>
      </c>
    </row>
    <row r="24" spans="1:13">
      <c r="A24" s="22">
        <v>21</v>
      </c>
      <c r="B24" s="22">
        <v>96</v>
      </c>
      <c r="C24" s="24" t="s">
        <v>329</v>
      </c>
      <c r="D24" s="25" t="s">
        <v>28</v>
      </c>
      <c r="E24" s="27" t="s">
        <v>29</v>
      </c>
      <c r="F24" s="25" t="s">
        <v>30</v>
      </c>
      <c r="G24" s="26">
        <v>31467</v>
      </c>
      <c r="H24" s="31" t="s">
        <v>214</v>
      </c>
      <c r="I24" s="27" t="s">
        <v>338</v>
      </c>
      <c r="J24" s="23">
        <v>8.5532407407407404E-2</v>
      </c>
      <c r="K24" s="23">
        <v>0.12365740740740742</v>
      </c>
      <c r="L24" s="28">
        <v>8</v>
      </c>
      <c r="M24" s="23">
        <v>0.17576388888888891</v>
      </c>
    </row>
    <row r="25" spans="1:13">
      <c r="A25" s="22">
        <v>22</v>
      </c>
      <c r="B25" s="22">
        <v>19</v>
      </c>
      <c r="C25" s="30" t="s">
        <v>178</v>
      </c>
      <c r="D25" s="25" t="s">
        <v>107</v>
      </c>
      <c r="E25" s="27" t="s">
        <v>192</v>
      </c>
      <c r="F25" s="25" t="s">
        <v>71</v>
      </c>
      <c r="G25" s="26">
        <v>25238</v>
      </c>
      <c r="H25" s="26" t="s">
        <v>241</v>
      </c>
      <c r="I25" s="25" t="s">
        <v>339</v>
      </c>
      <c r="J25" s="23">
        <v>7.991898148148148E-2</v>
      </c>
      <c r="K25" s="23">
        <v>0.12011574074074073</v>
      </c>
      <c r="L25" s="28">
        <v>7</v>
      </c>
      <c r="M25" s="23">
        <v>0.17888888888888888</v>
      </c>
    </row>
    <row r="26" spans="1:13">
      <c r="A26" s="22">
        <v>23</v>
      </c>
      <c r="B26" s="22">
        <v>115</v>
      </c>
      <c r="C26" s="24" t="s">
        <v>334</v>
      </c>
      <c r="D26" s="25" t="s">
        <v>40</v>
      </c>
      <c r="E26" s="27" t="s">
        <v>192</v>
      </c>
      <c r="F26" s="25" t="s">
        <v>25</v>
      </c>
      <c r="G26" s="26">
        <v>27834</v>
      </c>
      <c r="H26" s="31" t="s">
        <v>214</v>
      </c>
      <c r="I26" s="25" t="s">
        <v>56</v>
      </c>
      <c r="J26" s="23">
        <v>8.1793981481481481E-2</v>
      </c>
      <c r="K26" s="23">
        <v>0.12239583333333333</v>
      </c>
      <c r="L26" s="28">
        <v>9</v>
      </c>
      <c r="M26" s="23">
        <v>0.17989583333333334</v>
      </c>
    </row>
    <row r="27" spans="1:13">
      <c r="A27" s="22">
        <v>24</v>
      </c>
      <c r="B27" s="22">
        <v>18</v>
      </c>
      <c r="C27" s="30" t="s">
        <v>102</v>
      </c>
      <c r="D27" s="25" t="s">
        <v>101</v>
      </c>
      <c r="E27" s="27" t="s">
        <v>192</v>
      </c>
      <c r="F27" s="25" t="s">
        <v>71</v>
      </c>
      <c r="G27" s="26">
        <v>28312</v>
      </c>
      <c r="H27" s="31" t="s">
        <v>214</v>
      </c>
      <c r="I27" s="25" t="s">
        <v>211</v>
      </c>
      <c r="J27" s="23">
        <v>8.711805555555556E-2</v>
      </c>
      <c r="K27" s="23">
        <v>0.12793981481481481</v>
      </c>
      <c r="L27" s="28">
        <v>10</v>
      </c>
      <c r="M27" s="23">
        <v>0.18388888888888888</v>
      </c>
    </row>
    <row r="28" spans="1:13">
      <c r="A28" s="22">
        <v>25</v>
      </c>
      <c r="B28" s="22">
        <v>39</v>
      </c>
      <c r="C28" s="30" t="s">
        <v>120</v>
      </c>
      <c r="D28" s="25" t="s">
        <v>107</v>
      </c>
      <c r="E28" s="27" t="s">
        <v>192</v>
      </c>
      <c r="F28" s="25" t="s">
        <v>33</v>
      </c>
      <c r="G28" s="26">
        <v>27194</v>
      </c>
      <c r="H28" s="33" t="s">
        <v>241</v>
      </c>
      <c r="I28" s="25" t="s">
        <v>58</v>
      </c>
      <c r="J28" s="23">
        <v>8.560185185185186E-2</v>
      </c>
      <c r="K28" s="23">
        <v>0.12373842592592592</v>
      </c>
      <c r="L28" s="29">
        <v>8</v>
      </c>
      <c r="M28" s="23">
        <v>0.18785879629629632</v>
      </c>
    </row>
    <row r="29" spans="1:13">
      <c r="A29" s="22">
        <v>26</v>
      </c>
      <c r="B29" s="22">
        <v>93</v>
      </c>
      <c r="C29" s="30" t="s">
        <v>352</v>
      </c>
      <c r="D29" s="25" t="s">
        <v>353</v>
      </c>
      <c r="E29" s="25" t="s">
        <v>29</v>
      </c>
      <c r="F29" s="25" t="s">
        <v>394</v>
      </c>
      <c r="G29" s="26">
        <v>35240</v>
      </c>
      <c r="H29" s="33" t="s">
        <v>214</v>
      </c>
      <c r="I29" s="25" t="s">
        <v>219</v>
      </c>
      <c r="J29" s="23">
        <v>8.7673611111111105E-2</v>
      </c>
      <c r="K29" s="23">
        <v>0.12836805555555555</v>
      </c>
      <c r="L29" s="29">
        <v>11</v>
      </c>
      <c r="M29" s="23">
        <v>0.2005902777777778</v>
      </c>
    </row>
    <row r="30" spans="1:13" ht="22.9" customHeight="1">
      <c r="A30" s="28">
        <v>27</v>
      </c>
      <c r="B30" s="28">
        <v>102</v>
      </c>
      <c r="C30" s="34" t="s">
        <v>251</v>
      </c>
      <c r="D30" s="35" t="s">
        <v>19</v>
      </c>
      <c r="E30" s="36" t="s">
        <v>20</v>
      </c>
      <c r="F30" s="47" t="s">
        <v>21</v>
      </c>
      <c r="G30" s="37">
        <v>24841</v>
      </c>
      <c r="H30" s="31" t="s">
        <v>241</v>
      </c>
      <c r="I30" s="45" t="s">
        <v>365</v>
      </c>
      <c r="J30" s="23">
        <v>9.7627314814814806E-2</v>
      </c>
      <c r="K30" s="23">
        <v>0.14226851851851852</v>
      </c>
      <c r="L30" s="28">
        <v>9</v>
      </c>
      <c r="M30" s="23">
        <v>0.20545138888888889</v>
      </c>
    </row>
    <row r="31" spans="1:13">
      <c r="A31" s="22">
        <v>28</v>
      </c>
      <c r="B31" s="22">
        <v>91</v>
      </c>
      <c r="C31" s="30" t="s">
        <v>368</v>
      </c>
      <c r="D31" s="25" t="s">
        <v>86</v>
      </c>
      <c r="E31" s="25" t="s">
        <v>29</v>
      </c>
      <c r="F31" s="25" t="s">
        <v>394</v>
      </c>
      <c r="G31" s="26">
        <v>24697</v>
      </c>
      <c r="H31" s="31" t="s">
        <v>241</v>
      </c>
      <c r="I31" s="25" t="s">
        <v>219</v>
      </c>
      <c r="J31" s="23">
        <v>9.2384259259259263E-2</v>
      </c>
      <c r="K31" s="23">
        <v>0.13761574074074076</v>
      </c>
      <c r="L31" s="28">
        <v>10</v>
      </c>
      <c r="M31" s="23">
        <v>0.20854166666666665</v>
      </c>
    </row>
    <row r="32" spans="1:13">
      <c r="A32" s="22">
        <v>29</v>
      </c>
      <c r="B32" s="22">
        <v>111</v>
      </c>
      <c r="C32" s="38" t="s">
        <v>370</v>
      </c>
      <c r="D32" s="25" t="s">
        <v>110</v>
      </c>
      <c r="E32" s="25" t="s">
        <v>29</v>
      </c>
      <c r="F32" s="25" t="s">
        <v>30</v>
      </c>
      <c r="G32" s="26">
        <v>30997</v>
      </c>
      <c r="H32" s="33" t="s">
        <v>214</v>
      </c>
      <c r="I32" s="25" t="s">
        <v>396</v>
      </c>
      <c r="J32" s="23">
        <v>8.8541666666666671E-2</v>
      </c>
      <c r="K32" s="23">
        <v>0.14063657407407407</v>
      </c>
      <c r="L32" s="28">
        <v>12</v>
      </c>
      <c r="M32" s="23">
        <v>0.21402777777777779</v>
      </c>
    </row>
    <row r="33" spans="1:13">
      <c r="A33" s="22">
        <v>30</v>
      </c>
      <c r="B33" s="22">
        <v>92</v>
      </c>
      <c r="C33" s="30" t="s">
        <v>373</v>
      </c>
      <c r="D33" s="25" t="s">
        <v>27</v>
      </c>
      <c r="E33" s="27" t="s">
        <v>192</v>
      </c>
      <c r="F33" s="25" t="s">
        <v>33</v>
      </c>
      <c r="G33" s="26">
        <v>36052</v>
      </c>
      <c r="H33" s="33" t="s">
        <v>214</v>
      </c>
      <c r="I33" s="25"/>
      <c r="J33" s="23">
        <v>9.3113425925925919E-2</v>
      </c>
      <c r="K33" s="23">
        <v>0.14313657407407407</v>
      </c>
      <c r="L33" s="28">
        <v>13</v>
      </c>
      <c r="M33" s="23">
        <v>0.21797453703703704</v>
      </c>
    </row>
    <row r="34" spans="1:13">
      <c r="A34" s="22">
        <v>31</v>
      </c>
      <c r="B34" s="22">
        <v>83</v>
      </c>
      <c r="C34" s="30" t="s">
        <v>378</v>
      </c>
      <c r="D34" s="25" t="s">
        <v>379</v>
      </c>
      <c r="E34" s="25" t="s">
        <v>29</v>
      </c>
      <c r="F34" s="25" t="s">
        <v>30</v>
      </c>
      <c r="G34" s="26">
        <v>26994</v>
      </c>
      <c r="H34" s="31" t="s">
        <v>241</v>
      </c>
      <c r="I34" s="25"/>
      <c r="J34" s="23">
        <v>9.6608796296296304E-2</v>
      </c>
      <c r="K34" s="23">
        <v>0.1413425925925926</v>
      </c>
      <c r="L34" s="28">
        <v>11</v>
      </c>
      <c r="M34" s="23">
        <v>0.22003472222222223</v>
      </c>
    </row>
    <row r="35" spans="1:13">
      <c r="A35" s="22">
        <v>32</v>
      </c>
      <c r="B35" s="22">
        <v>104</v>
      </c>
      <c r="C35" s="30" t="s">
        <v>381</v>
      </c>
      <c r="D35" s="25" t="s">
        <v>145</v>
      </c>
      <c r="E35" s="27" t="s">
        <v>192</v>
      </c>
      <c r="F35" s="25" t="s">
        <v>33</v>
      </c>
      <c r="G35" s="26">
        <v>33642</v>
      </c>
      <c r="H35" s="33" t="s">
        <v>214</v>
      </c>
      <c r="I35" s="25"/>
      <c r="J35" s="23">
        <v>9.4328703703703706E-2</v>
      </c>
      <c r="K35" s="23">
        <v>0.16</v>
      </c>
      <c r="L35" s="28">
        <v>14</v>
      </c>
      <c r="M35" s="23">
        <v>0.24149305555555556</v>
      </c>
    </row>
    <row r="36" spans="1:13">
      <c r="A36" s="22">
        <v>33</v>
      </c>
      <c r="B36" s="22">
        <v>178</v>
      </c>
      <c r="C36" s="24" t="s">
        <v>384</v>
      </c>
      <c r="D36" s="25" t="s">
        <v>385</v>
      </c>
      <c r="E36" s="27" t="s">
        <v>192</v>
      </c>
      <c r="F36" s="25" t="s">
        <v>26</v>
      </c>
      <c r="G36" s="26">
        <v>25406</v>
      </c>
      <c r="H36" s="31" t="s">
        <v>241</v>
      </c>
      <c r="I36" s="25" t="s">
        <v>58</v>
      </c>
      <c r="J36" s="23"/>
      <c r="K36" s="22"/>
      <c r="L36" s="28">
        <v>12</v>
      </c>
      <c r="M36" s="23">
        <v>0.24585648148148151</v>
      </c>
    </row>
    <row r="37" spans="1:13">
      <c r="A37" s="22">
        <v>34</v>
      </c>
      <c r="B37" s="22">
        <v>179</v>
      </c>
      <c r="C37" s="30" t="s">
        <v>386</v>
      </c>
      <c r="D37" s="25" t="s">
        <v>259</v>
      </c>
      <c r="E37" s="27" t="s">
        <v>192</v>
      </c>
      <c r="F37" s="25" t="s">
        <v>26</v>
      </c>
      <c r="G37" s="26">
        <v>30145</v>
      </c>
      <c r="H37" s="33" t="s">
        <v>214</v>
      </c>
      <c r="I37" s="25" t="s">
        <v>58</v>
      </c>
      <c r="J37" s="23"/>
      <c r="K37" s="22"/>
      <c r="L37" s="28">
        <v>15</v>
      </c>
      <c r="M37" s="23">
        <v>0.24585648148148151</v>
      </c>
    </row>
    <row r="38" spans="1:13">
      <c r="A38" s="22">
        <v>35</v>
      </c>
      <c r="B38" s="22">
        <v>34</v>
      </c>
      <c r="C38" s="24" t="s">
        <v>389</v>
      </c>
      <c r="D38" s="25" t="s">
        <v>307</v>
      </c>
      <c r="E38" s="27" t="s">
        <v>192</v>
      </c>
      <c r="F38" s="25" t="s">
        <v>25</v>
      </c>
      <c r="G38" s="26">
        <v>32142</v>
      </c>
      <c r="H38" s="33" t="s">
        <v>214</v>
      </c>
      <c r="I38" s="25" t="s">
        <v>58</v>
      </c>
      <c r="J38" s="23">
        <v>9.7685185185185194E-2</v>
      </c>
      <c r="K38" s="23">
        <v>0.16041666666666668</v>
      </c>
      <c r="L38" s="28">
        <v>16</v>
      </c>
      <c r="M38" s="23">
        <v>0.24722222222222223</v>
      </c>
    </row>
    <row r="39" spans="1:13">
      <c r="A39" s="22"/>
      <c r="B39" s="22">
        <v>84</v>
      </c>
      <c r="C39" s="30" t="s">
        <v>390</v>
      </c>
      <c r="D39" s="25" t="s">
        <v>391</v>
      </c>
      <c r="E39" s="27" t="s">
        <v>192</v>
      </c>
      <c r="F39" s="25" t="s">
        <v>156</v>
      </c>
      <c r="G39" s="26">
        <v>34208</v>
      </c>
      <c r="H39" s="33" t="s">
        <v>214</v>
      </c>
      <c r="I39" s="25"/>
      <c r="J39" s="23">
        <v>6.1122685185185183E-2</v>
      </c>
      <c r="K39" s="23">
        <v>0.13343750000000001</v>
      </c>
      <c r="L39" s="28"/>
      <c r="M39" s="23" t="s">
        <v>401</v>
      </c>
    </row>
    <row r="40" spans="1:13">
      <c r="A40" s="22"/>
      <c r="B40" s="22">
        <v>180</v>
      </c>
      <c r="C40" s="24" t="s">
        <v>392</v>
      </c>
      <c r="D40" s="25" t="s">
        <v>89</v>
      </c>
      <c r="E40" s="27" t="s">
        <v>192</v>
      </c>
      <c r="F40" s="25" t="s">
        <v>26</v>
      </c>
      <c r="G40" s="26">
        <v>31252</v>
      </c>
      <c r="H40" s="33" t="s">
        <v>214</v>
      </c>
      <c r="I40" s="25" t="s">
        <v>58</v>
      </c>
      <c r="J40" s="23"/>
      <c r="K40" s="22"/>
      <c r="L40" s="28"/>
      <c r="M40" s="23" t="s">
        <v>401</v>
      </c>
    </row>
    <row r="42" spans="1:13" ht="15.75">
      <c r="A42" s="73" t="s">
        <v>412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</row>
    <row r="43" spans="1:13" ht="30.6" customHeight="1">
      <c r="A43" s="42" t="s">
        <v>403</v>
      </c>
      <c r="B43" s="1" t="s">
        <v>191</v>
      </c>
      <c r="C43" s="1" t="s">
        <v>193</v>
      </c>
      <c r="D43" s="1" t="s">
        <v>194</v>
      </c>
      <c r="E43" s="11" t="s">
        <v>195</v>
      </c>
      <c r="F43" s="1" t="s">
        <v>196</v>
      </c>
      <c r="G43" s="9" t="s">
        <v>197</v>
      </c>
      <c r="H43" s="9" t="s">
        <v>203</v>
      </c>
      <c r="I43" s="1" t="s">
        <v>198</v>
      </c>
      <c r="J43" s="9" t="s">
        <v>199</v>
      </c>
      <c r="K43" s="9" t="s">
        <v>404</v>
      </c>
      <c r="L43" s="9" t="s">
        <v>402</v>
      </c>
      <c r="M43" s="9" t="s">
        <v>201</v>
      </c>
    </row>
    <row r="44" spans="1:13">
      <c r="A44" s="22">
        <v>1</v>
      </c>
      <c r="B44" s="22">
        <v>61</v>
      </c>
      <c r="C44" s="24" t="s">
        <v>139</v>
      </c>
      <c r="D44" s="25" t="s">
        <v>138</v>
      </c>
      <c r="E44" s="25" t="s">
        <v>23</v>
      </c>
      <c r="F44" s="25" t="s">
        <v>140</v>
      </c>
      <c r="G44" s="26">
        <v>34488</v>
      </c>
      <c r="H44" s="22" t="s">
        <v>214</v>
      </c>
      <c r="I44" s="25" t="s">
        <v>141</v>
      </c>
      <c r="J44" s="23">
        <v>5.3530092592592594E-2</v>
      </c>
      <c r="K44" s="23">
        <v>8.5416666666666655E-2</v>
      </c>
      <c r="L44" s="22">
        <v>1</v>
      </c>
      <c r="M44" s="23">
        <v>0.11895833333333333</v>
      </c>
    </row>
    <row r="45" spans="1:13">
      <c r="A45" s="22">
        <v>2</v>
      </c>
      <c r="B45" s="22">
        <v>4</v>
      </c>
      <c r="C45" s="24" t="s">
        <v>149</v>
      </c>
      <c r="D45" s="25" t="s">
        <v>40</v>
      </c>
      <c r="E45" s="27" t="s">
        <v>192</v>
      </c>
      <c r="F45" s="25" t="s">
        <v>158</v>
      </c>
      <c r="G45" s="26">
        <v>31782</v>
      </c>
      <c r="H45" s="22" t="s">
        <v>214</v>
      </c>
      <c r="I45" s="25" t="s">
        <v>209</v>
      </c>
      <c r="J45" s="23">
        <v>6.0474537037037035E-2</v>
      </c>
      <c r="K45" s="23">
        <v>8.59375E-2</v>
      </c>
      <c r="L45" s="22">
        <v>2</v>
      </c>
      <c r="M45" s="23">
        <v>0.12158564814814815</v>
      </c>
    </row>
    <row r="46" spans="1:13">
      <c r="A46" s="22">
        <v>3</v>
      </c>
      <c r="B46" s="22">
        <v>100</v>
      </c>
      <c r="C46" s="24" t="s">
        <v>220</v>
      </c>
      <c r="D46" s="25" t="s">
        <v>86</v>
      </c>
      <c r="E46" s="25" t="s">
        <v>23</v>
      </c>
      <c r="F46" s="25" t="s">
        <v>24</v>
      </c>
      <c r="G46" s="26">
        <v>33290</v>
      </c>
      <c r="H46" s="22" t="s">
        <v>214</v>
      </c>
      <c r="I46" s="25"/>
      <c r="J46" s="23">
        <v>6.0625000000000005E-2</v>
      </c>
      <c r="K46" s="23">
        <v>8.6469907407407412E-2</v>
      </c>
      <c r="L46" s="22">
        <v>3</v>
      </c>
      <c r="M46" s="23">
        <v>0.1233449074074074</v>
      </c>
    </row>
    <row r="47" spans="1:13">
      <c r="A47" s="22">
        <v>4</v>
      </c>
      <c r="B47" s="22">
        <v>109</v>
      </c>
      <c r="C47" s="24" t="s">
        <v>238</v>
      </c>
      <c r="D47" s="25" t="s">
        <v>40</v>
      </c>
      <c r="E47" s="25" t="s">
        <v>23</v>
      </c>
      <c r="F47" s="25" t="s">
        <v>142</v>
      </c>
      <c r="G47" s="26">
        <v>27748</v>
      </c>
      <c r="H47" s="29" t="s">
        <v>241</v>
      </c>
      <c r="I47" s="25" t="s">
        <v>245</v>
      </c>
      <c r="J47" s="23">
        <v>6.0995370370370366E-2</v>
      </c>
      <c r="K47" s="23">
        <v>8.8993055555555547E-2</v>
      </c>
      <c r="L47" s="22">
        <v>4</v>
      </c>
      <c r="M47" s="23">
        <v>0.13230324074074074</v>
      </c>
    </row>
    <row r="48" spans="1:13">
      <c r="A48" s="22">
        <v>5</v>
      </c>
      <c r="B48" s="22">
        <v>38</v>
      </c>
      <c r="C48" s="24" t="s">
        <v>187</v>
      </c>
      <c r="D48" s="25" t="s">
        <v>186</v>
      </c>
      <c r="E48" s="27" t="s">
        <v>192</v>
      </c>
      <c r="F48" s="25" t="s">
        <v>25</v>
      </c>
      <c r="G48" s="26">
        <v>25509</v>
      </c>
      <c r="H48" s="29" t="s">
        <v>241</v>
      </c>
      <c r="I48" s="25" t="s">
        <v>56</v>
      </c>
      <c r="J48" s="23">
        <v>6.3576388888888891E-2</v>
      </c>
      <c r="K48" s="23">
        <v>9.1608796296296299E-2</v>
      </c>
      <c r="L48" s="22">
        <v>5</v>
      </c>
      <c r="M48" s="23">
        <v>0.13402777777777777</v>
      </c>
    </row>
    <row r="49" spans="1:13">
      <c r="A49" s="22">
        <v>6</v>
      </c>
      <c r="B49" s="22">
        <v>25</v>
      </c>
      <c r="C49" s="24" t="s">
        <v>247</v>
      </c>
      <c r="D49" s="25" t="s">
        <v>75</v>
      </c>
      <c r="E49" s="27" t="s">
        <v>192</v>
      </c>
      <c r="F49" s="25" t="s">
        <v>33</v>
      </c>
      <c r="G49" s="26">
        <v>26987</v>
      </c>
      <c r="H49" s="29" t="s">
        <v>241</v>
      </c>
      <c r="I49" s="25" t="s">
        <v>56</v>
      </c>
      <c r="J49" s="23">
        <v>6.3888888888888884E-2</v>
      </c>
      <c r="K49" s="23">
        <v>9.2604166666666668E-2</v>
      </c>
      <c r="L49" s="22">
        <v>6</v>
      </c>
      <c r="M49" s="23">
        <v>0.13480324074074074</v>
      </c>
    </row>
    <row r="50" spans="1:13">
      <c r="A50" s="74" t="s">
        <v>413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6"/>
    </row>
    <row r="51" spans="1:13">
      <c r="A51" s="28">
        <v>1</v>
      </c>
      <c r="B51" s="22">
        <v>120</v>
      </c>
      <c r="C51" s="30" t="s">
        <v>267</v>
      </c>
      <c r="D51" s="25" t="s">
        <v>117</v>
      </c>
      <c r="E51" s="25" t="s">
        <v>61</v>
      </c>
      <c r="F51" s="25" t="s">
        <v>65</v>
      </c>
      <c r="G51" s="26">
        <v>29245</v>
      </c>
      <c r="H51" s="31" t="s">
        <v>214</v>
      </c>
      <c r="I51" s="25" t="s">
        <v>66</v>
      </c>
      <c r="J51" s="23">
        <v>6.8854166666666661E-2</v>
      </c>
      <c r="K51" s="23">
        <v>9.9525462962962954E-2</v>
      </c>
      <c r="L51" s="22">
        <v>9</v>
      </c>
      <c r="M51" s="23">
        <v>0.14394675925925926</v>
      </c>
    </row>
    <row r="52" spans="1:13">
      <c r="A52" s="28">
        <v>2</v>
      </c>
      <c r="B52" s="22">
        <v>175</v>
      </c>
      <c r="C52" s="24" t="s">
        <v>279</v>
      </c>
      <c r="D52" s="25" t="s">
        <v>75</v>
      </c>
      <c r="E52" s="27" t="s">
        <v>192</v>
      </c>
      <c r="F52" s="25" t="s">
        <v>25</v>
      </c>
      <c r="G52" s="26">
        <v>28643</v>
      </c>
      <c r="H52" s="29" t="s">
        <v>214</v>
      </c>
      <c r="I52" s="25"/>
      <c r="J52" s="23">
        <v>7.3032407407407407E-2</v>
      </c>
      <c r="K52" s="23">
        <v>0.10355324074074074</v>
      </c>
      <c r="L52" s="22">
        <v>13</v>
      </c>
      <c r="M52" s="23">
        <v>0.15163194444444444</v>
      </c>
    </row>
    <row r="53" spans="1:13">
      <c r="A53" s="28">
        <v>3</v>
      </c>
      <c r="B53" s="22">
        <v>136</v>
      </c>
      <c r="C53" s="30" t="s">
        <v>290</v>
      </c>
      <c r="D53" s="25" t="s">
        <v>89</v>
      </c>
      <c r="E53" s="27" t="s">
        <v>192</v>
      </c>
      <c r="F53" s="25" t="s">
        <v>33</v>
      </c>
      <c r="G53" s="26">
        <v>30032</v>
      </c>
      <c r="H53" s="29" t="s">
        <v>214</v>
      </c>
      <c r="I53" s="25" t="s">
        <v>211</v>
      </c>
      <c r="J53" s="23">
        <v>7.0370370370370375E-2</v>
      </c>
      <c r="K53" s="23">
        <v>9.9293981481481483E-2</v>
      </c>
      <c r="L53" s="22">
        <v>14</v>
      </c>
      <c r="M53" s="23">
        <v>0.15527777777777776</v>
      </c>
    </row>
    <row r="54" spans="1:13">
      <c r="A54" s="28">
        <v>4</v>
      </c>
      <c r="B54" s="22">
        <v>40</v>
      </c>
      <c r="C54" s="30" t="s">
        <v>146</v>
      </c>
      <c r="D54" s="25" t="s">
        <v>107</v>
      </c>
      <c r="E54" s="27" t="s">
        <v>192</v>
      </c>
      <c r="F54" s="25" t="s">
        <v>105</v>
      </c>
      <c r="G54" s="26">
        <v>33893</v>
      </c>
      <c r="H54" s="29" t="s">
        <v>214</v>
      </c>
      <c r="I54" s="25" t="s">
        <v>211</v>
      </c>
      <c r="J54" s="23">
        <v>7.2870370370370363E-2</v>
      </c>
      <c r="K54" s="23">
        <v>0.10428240740740741</v>
      </c>
      <c r="L54" s="22">
        <v>15</v>
      </c>
      <c r="M54" s="23">
        <v>0.15609953703703702</v>
      </c>
    </row>
    <row r="55" spans="1:13">
      <c r="A55" s="28">
        <v>5</v>
      </c>
      <c r="B55" s="22">
        <v>12</v>
      </c>
      <c r="C55" s="30" t="s">
        <v>295</v>
      </c>
      <c r="D55" s="25" t="s">
        <v>259</v>
      </c>
      <c r="E55" s="27" t="s">
        <v>192</v>
      </c>
      <c r="F55" s="25" t="s">
        <v>33</v>
      </c>
      <c r="G55" s="26">
        <v>30927</v>
      </c>
      <c r="H55" s="29" t="s">
        <v>214</v>
      </c>
      <c r="I55" s="25" t="s">
        <v>56</v>
      </c>
      <c r="J55" s="23">
        <v>7.4618055555555562E-2</v>
      </c>
      <c r="K55" s="23">
        <v>0.10800925925925926</v>
      </c>
      <c r="L55" s="22">
        <v>16</v>
      </c>
      <c r="M55" s="23">
        <v>0.1575115740740741</v>
      </c>
    </row>
    <row r="56" spans="1:13">
      <c r="A56" s="28">
        <v>6</v>
      </c>
      <c r="B56" s="22">
        <v>142</v>
      </c>
      <c r="C56" s="24" t="s">
        <v>82</v>
      </c>
      <c r="D56" s="25" t="s">
        <v>81</v>
      </c>
      <c r="E56" s="25" t="s">
        <v>61</v>
      </c>
      <c r="F56" s="25" t="s">
        <v>83</v>
      </c>
      <c r="G56" s="26">
        <v>30767</v>
      </c>
      <c r="H56" s="31" t="s">
        <v>214</v>
      </c>
      <c r="I56" s="25"/>
      <c r="J56" s="23">
        <v>7.228009259259259E-2</v>
      </c>
      <c r="K56" s="23">
        <v>0.10864583333333333</v>
      </c>
      <c r="L56" s="22">
        <v>17</v>
      </c>
      <c r="M56" s="23">
        <v>0.16488425925925926</v>
      </c>
    </row>
    <row r="57" spans="1:13">
      <c r="A57" s="28">
        <v>7</v>
      </c>
      <c r="B57" s="22">
        <v>17</v>
      </c>
      <c r="C57" s="24" t="s">
        <v>320</v>
      </c>
      <c r="D57" s="25" t="s">
        <v>40</v>
      </c>
      <c r="E57" s="27" t="s">
        <v>192</v>
      </c>
      <c r="F57" s="25" t="s">
        <v>41</v>
      </c>
      <c r="G57" s="26">
        <v>29515</v>
      </c>
      <c r="H57" s="31" t="s">
        <v>214</v>
      </c>
      <c r="I57" s="25" t="s">
        <v>42</v>
      </c>
      <c r="J57" s="23">
        <v>8.0266203703703701E-2</v>
      </c>
      <c r="K57" s="23">
        <v>0.11826388888888889</v>
      </c>
      <c r="L57" s="22">
        <v>20</v>
      </c>
      <c r="M57" s="23">
        <v>0.17460648148148147</v>
      </c>
    </row>
    <row r="58" spans="1:13">
      <c r="A58" s="28">
        <v>8</v>
      </c>
      <c r="B58" s="22">
        <v>96</v>
      </c>
      <c r="C58" s="24" t="s">
        <v>329</v>
      </c>
      <c r="D58" s="25" t="s">
        <v>28</v>
      </c>
      <c r="E58" s="27" t="s">
        <v>29</v>
      </c>
      <c r="F58" s="25" t="s">
        <v>30</v>
      </c>
      <c r="G58" s="26">
        <v>31467</v>
      </c>
      <c r="H58" s="31" t="s">
        <v>214</v>
      </c>
      <c r="I58" s="27" t="s">
        <v>338</v>
      </c>
      <c r="J58" s="23">
        <v>8.5532407407407404E-2</v>
      </c>
      <c r="K58" s="23">
        <v>0.12365740740740742</v>
      </c>
      <c r="L58" s="22">
        <v>21</v>
      </c>
      <c r="M58" s="23">
        <v>0.17576388888888891</v>
      </c>
    </row>
    <row r="59" spans="1:13">
      <c r="A59" s="28">
        <v>9</v>
      </c>
      <c r="B59" s="22">
        <v>115</v>
      </c>
      <c r="C59" s="24" t="s">
        <v>334</v>
      </c>
      <c r="D59" s="25" t="s">
        <v>40</v>
      </c>
      <c r="E59" s="27" t="s">
        <v>192</v>
      </c>
      <c r="F59" s="25" t="s">
        <v>25</v>
      </c>
      <c r="G59" s="26">
        <v>27834</v>
      </c>
      <c r="H59" s="31" t="s">
        <v>214</v>
      </c>
      <c r="I59" s="25" t="s">
        <v>56</v>
      </c>
      <c r="J59" s="23">
        <v>8.1793981481481481E-2</v>
      </c>
      <c r="K59" s="23">
        <v>0.12239583333333333</v>
      </c>
      <c r="L59" s="22">
        <v>23</v>
      </c>
      <c r="M59" s="23">
        <v>0.17989583333333334</v>
      </c>
    </row>
    <row r="60" spans="1:13">
      <c r="A60" s="28">
        <v>10</v>
      </c>
      <c r="B60" s="22">
        <v>18</v>
      </c>
      <c r="C60" s="30" t="s">
        <v>102</v>
      </c>
      <c r="D60" s="25" t="s">
        <v>101</v>
      </c>
      <c r="E60" s="27" t="s">
        <v>192</v>
      </c>
      <c r="F60" s="25" t="s">
        <v>71</v>
      </c>
      <c r="G60" s="26">
        <v>28312</v>
      </c>
      <c r="H60" s="31" t="s">
        <v>214</v>
      </c>
      <c r="I60" s="25" t="s">
        <v>211</v>
      </c>
      <c r="J60" s="23">
        <v>8.711805555555556E-2</v>
      </c>
      <c r="K60" s="23">
        <v>0.12793981481481481</v>
      </c>
      <c r="L60" s="22">
        <v>24</v>
      </c>
      <c r="M60" s="23">
        <v>0.18388888888888888</v>
      </c>
    </row>
    <row r="61" spans="1:13">
      <c r="A61" s="29">
        <v>11</v>
      </c>
      <c r="B61" s="22">
        <v>93</v>
      </c>
      <c r="C61" s="30" t="s">
        <v>352</v>
      </c>
      <c r="D61" s="25" t="s">
        <v>353</v>
      </c>
      <c r="E61" s="25" t="s">
        <v>29</v>
      </c>
      <c r="F61" s="25" t="s">
        <v>394</v>
      </c>
      <c r="G61" s="26">
        <v>35240</v>
      </c>
      <c r="H61" s="33" t="s">
        <v>214</v>
      </c>
      <c r="I61" s="25" t="s">
        <v>219</v>
      </c>
      <c r="J61" s="23">
        <v>8.7673611111111105E-2</v>
      </c>
      <c r="K61" s="23">
        <v>0.12836805555555555</v>
      </c>
      <c r="L61" s="22">
        <v>26</v>
      </c>
      <c r="M61" s="23">
        <v>0.2005902777777778</v>
      </c>
    </row>
    <row r="62" spans="1:13">
      <c r="A62" s="28">
        <v>12</v>
      </c>
      <c r="B62" s="22">
        <v>111</v>
      </c>
      <c r="C62" s="38" t="s">
        <v>370</v>
      </c>
      <c r="D62" s="25" t="s">
        <v>110</v>
      </c>
      <c r="E62" s="25" t="s">
        <v>29</v>
      </c>
      <c r="F62" s="25" t="s">
        <v>30</v>
      </c>
      <c r="G62" s="26">
        <v>30997</v>
      </c>
      <c r="H62" s="33" t="s">
        <v>214</v>
      </c>
      <c r="I62" s="25" t="s">
        <v>396</v>
      </c>
      <c r="J62" s="23">
        <v>8.8541666666666671E-2</v>
      </c>
      <c r="K62" s="23">
        <v>0.14063657407407407</v>
      </c>
      <c r="L62" s="22">
        <v>29</v>
      </c>
      <c r="M62" s="23">
        <v>0.21402777777777779</v>
      </c>
    </row>
    <row r="63" spans="1:13">
      <c r="A63" s="28">
        <v>13</v>
      </c>
      <c r="B63" s="22">
        <v>92</v>
      </c>
      <c r="C63" s="30" t="s">
        <v>373</v>
      </c>
      <c r="D63" s="25" t="s">
        <v>27</v>
      </c>
      <c r="E63" s="27" t="s">
        <v>192</v>
      </c>
      <c r="F63" s="25" t="s">
        <v>33</v>
      </c>
      <c r="G63" s="26">
        <v>36052</v>
      </c>
      <c r="H63" s="33" t="s">
        <v>214</v>
      </c>
      <c r="I63" s="25"/>
      <c r="J63" s="23">
        <v>9.3113425925925919E-2</v>
      </c>
      <c r="K63" s="23">
        <v>0.14313657407407407</v>
      </c>
      <c r="L63" s="22">
        <v>30</v>
      </c>
      <c r="M63" s="23">
        <v>0.21797453703703704</v>
      </c>
    </row>
    <row r="64" spans="1:13">
      <c r="A64" s="28">
        <v>14</v>
      </c>
      <c r="B64" s="22">
        <v>104</v>
      </c>
      <c r="C64" s="30" t="s">
        <v>381</v>
      </c>
      <c r="D64" s="25" t="s">
        <v>145</v>
      </c>
      <c r="E64" s="27" t="s">
        <v>192</v>
      </c>
      <c r="F64" s="25" t="s">
        <v>33</v>
      </c>
      <c r="G64" s="26">
        <v>33642</v>
      </c>
      <c r="H64" s="33" t="s">
        <v>214</v>
      </c>
      <c r="I64" s="25"/>
      <c r="J64" s="23">
        <v>9.4328703703703706E-2</v>
      </c>
      <c r="K64" s="23">
        <v>0.16</v>
      </c>
      <c r="L64" s="22">
        <v>32</v>
      </c>
      <c r="M64" s="23">
        <v>0.24149305555555556</v>
      </c>
    </row>
    <row r="65" spans="1:13">
      <c r="A65" s="28">
        <v>15</v>
      </c>
      <c r="B65" s="22">
        <v>179</v>
      </c>
      <c r="C65" s="30" t="s">
        <v>386</v>
      </c>
      <c r="D65" s="25" t="s">
        <v>259</v>
      </c>
      <c r="E65" s="27" t="s">
        <v>192</v>
      </c>
      <c r="F65" s="25" t="s">
        <v>26</v>
      </c>
      <c r="G65" s="26">
        <v>30145</v>
      </c>
      <c r="H65" s="33" t="s">
        <v>214</v>
      </c>
      <c r="I65" s="25" t="s">
        <v>58</v>
      </c>
      <c r="J65" s="23"/>
      <c r="K65" s="22"/>
      <c r="L65" s="22">
        <v>34</v>
      </c>
      <c r="M65" s="23">
        <v>0.24585648148148151</v>
      </c>
    </row>
    <row r="66" spans="1:13">
      <c r="A66" s="28">
        <v>16</v>
      </c>
      <c r="B66" s="22">
        <v>34</v>
      </c>
      <c r="C66" s="24" t="s">
        <v>389</v>
      </c>
      <c r="D66" s="25" t="s">
        <v>307</v>
      </c>
      <c r="E66" s="27" t="s">
        <v>192</v>
      </c>
      <c r="F66" s="25" t="s">
        <v>25</v>
      </c>
      <c r="G66" s="26">
        <v>32142</v>
      </c>
      <c r="H66" s="33" t="s">
        <v>214</v>
      </c>
      <c r="I66" s="25" t="s">
        <v>58</v>
      </c>
      <c r="J66" s="23">
        <v>9.7685185185185194E-2</v>
      </c>
      <c r="K66" s="23">
        <v>0.16041666666666668</v>
      </c>
      <c r="L66" s="22">
        <v>35</v>
      </c>
      <c r="M66" s="23">
        <v>0.24722222222222223</v>
      </c>
    </row>
    <row r="67" spans="1:13">
      <c r="A67" s="28"/>
      <c r="B67" s="22">
        <v>84</v>
      </c>
      <c r="C67" s="30" t="s">
        <v>390</v>
      </c>
      <c r="D67" s="25" t="s">
        <v>391</v>
      </c>
      <c r="E67" s="27" t="s">
        <v>192</v>
      </c>
      <c r="F67" s="25" t="s">
        <v>156</v>
      </c>
      <c r="G67" s="26">
        <v>34208</v>
      </c>
      <c r="H67" s="33" t="s">
        <v>214</v>
      </c>
      <c r="I67" s="25"/>
      <c r="J67" s="23">
        <v>6.1122685185185183E-2</v>
      </c>
      <c r="K67" s="23">
        <v>0.13343750000000001</v>
      </c>
      <c r="L67" s="22"/>
      <c r="M67" s="23" t="s">
        <v>401</v>
      </c>
    </row>
    <row r="68" spans="1:13">
      <c r="A68" s="28"/>
      <c r="B68" s="22">
        <v>180</v>
      </c>
      <c r="C68" s="24" t="s">
        <v>392</v>
      </c>
      <c r="D68" s="25" t="s">
        <v>89</v>
      </c>
      <c r="E68" s="27" t="s">
        <v>192</v>
      </c>
      <c r="F68" s="25" t="s">
        <v>26</v>
      </c>
      <c r="G68" s="26">
        <v>31252</v>
      </c>
      <c r="H68" s="33" t="s">
        <v>214</v>
      </c>
      <c r="I68" s="25" t="s">
        <v>58</v>
      </c>
      <c r="J68" s="23"/>
      <c r="K68" s="22"/>
      <c r="L68" s="22"/>
      <c r="M68" s="23" t="s">
        <v>401</v>
      </c>
    </row>
    <row r="69" spans="1:13">
      <c r="A69" s="74" t="s">
        <v>414</v>
      </c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6"/>
    </row>
    <row r="70" spans="1:13">
      <c r="A70" s="28">
        <v>1</v>
      </c>
      <c r="B70" s="22">
        <v>79</v>
      </c>
      <c r="C70" s="24" t="s">
        <v>255</v>
      </c>
      <c r="D70" s="25" t="s">
        <v>94</v>
      </c>
      <c r="E70" s="27" t="s">
        <v>192</v>
      </c>
      <c r="F70" s="25" t="s">
        <v>25</v>
      </c>
      <c r="G70" s="26">
        <v>25651</v>
      </c>
      <c r="H70" s="29" t="s">
        <v>241</v>
      </c>
      <c r="I70" s="25" t="s">
        <v>246</v>
      </c>
      <c r="J70" s="23">
        <v>6.7303240740740733E-2</v>
      </c>
      <c r="K70" s="23">
        <v>9.6608796296296304E-2</v>
      </c>
      <c r="L70" s="22">
        <v>7</v>
      </c>
      <c r="M70" s="23">
        <v>0.13972222222222222</v>
      </c>
    </row>
    <row r="71" spans="1:13">
      <c r="A71" s="28">
        <v>2</v>
      </c>
      <c r="B71" s="22">
        <v>65</v>
      </c>
      <c r="C71" s="30" t="s">
        <v>188</v>
      </c>
      <c r="D71" s="25" t="s">
        <v>75</v>
      </c>
      <c r="E71" s="27" t="s">
        <v>192</v>
      </c>
      <c r="F71" s="25" t="s">
        <v>25</v>
      </c>
      <c r="G71" s="26">
        <v>26897</v>
      </c>
      <c r="H71" s="29" t="s">
        <v>241</v>
      </c>
      <c r="I71" s="25" t="s">
        <v>246</v>
      </c>
      <c r="J71" s="23">
        <v>6.9212962962962962E-2</v>
      </c>
      <c r="K71" s="23">
        <v>9.9525462962962954E-2</v>
      </c>
      <c r="L71" s="22">
        <v>8</v>
      </c>
      <c r="M71" s="23">
        <v>0.1414236111111111</v>
      </c>
    </row>
    <row r="72" spans="1:13">
      <c r="A72" s="28">
        <v>3</v>
      </c>
      <c r="B72" s="22">
        <v>132</v>
      </c>
      <c r="C72" s="41" t="s">
        <v>258</v>
      </c>
      <c r="D72" s="25" t="s">
        <v>259</v>
      </c>
      <c r="E72" s="27" t="s">
        <v>192</v>
      </c>
      <c r="F72" s="25" t="s">
        <v>171</v>
      </c>
      <c r="G72" s="26">
        <v>24997</v>
      </c>
      <c r="H72" s="29" t="s">
        <v>241</v>
      </c>
      <c r="I72" s="25" t="s">
        <v>56</v>
      </c>
      <c r="J72" s="23">
        <v>6.761574074074074E-2</v>
      </c>
      <c r="K72" s="23">
        <v>9.8807870370370365E-2</v>
      </c>
      <c r="L72" s="22">
        <v>10</v>
      </c>
      <c r="M72" s="23">
        <v>0.14424768518518519</v>
      </c>
    </row>
    <row r="73" spans="1:13">
      <c r="A73" s="28">
        <v>4</v>
      </c>
      <c r="B73" s="22">
        <v>88</v>
      </c>
      <c r="C73" s="30" t="s">
        <v>270</v>
      </c>
      <c r="D73" s="25" t="s">
        <v>157</v>
      </c>
      <c r="E73" s="25" t="s">
        <v>29</v>
      </c>
      <c r="F73" s="25" t="s">
        <v>30</v>
      </c>
      <c r="G73" s="26">
        <v>27615</v>
      </c>
      <c r="H73" s="29" t="s">
        <v>241</v>
      </c>
      <c r="I73" s="25" t="s">
        <v>285</v>
      </c>
      <c r="J73" s="23">
        <v>7.2222222222222229E-2</v>
      </c>
      <c r="K73" s="23">
        <v>0.10207175925925926</v>
      </c>
      <c r="L73" s="22">
        <v>11</v>
      </c>
      <c r="M73" s="23">
        <v>0.1446875</v>
      </c>
    </row>
    <row r="74" spans="1:13">
      <c r="A74" s="28">
        <v>5</v>
      </c>
      <c r="B74" s="22">
        <v>80</v>
      </c>
      <c r="C74" s="24" t="s">
        <v>260</v>
      </c>
      <c r="D74" s="25" t="s">
        <v>94</v>
      </c>
      <c r="E74" s="27" t="s">
        <v>29</v>
      </c>
      <c r="F74" s="25" t="s">
        <v>30</v>
      </c>
      <c r="G74" s="26">
        <v>26337</v>
      </c>
      <c r="H74" s="29" t="s">
        <v>241</v>
      </c>
      <c r="I74" s="25"/>
      <c r="J74" s="23">
        <v>7.3148148148148143E-2</v>
      </c>
      <c r="K74" s="23">
        <v>0.10517361111111112</v>
      </c>
      <c r="L74" s="22">
        <v>12</v>
      </c>
      <c r="M74" s="23">
        <v>0.1489351851851852</v>
      </c>
    </row>
    <row r="75" spans="1:13">
      <c r="A75" s="28">
        <v>6</v>
      </c>
      <c r="B75" s="22">
        <v>26</v>
      </c>
      <c r="C75" s="30" t="s">
        <v>311</v>
      </c>
      <c r="D75" s="25" t="s">
        <v>75</v>
      </c>
      <c r="E75" s="27" t="s">
        <v>192</v>
      </c>
      <c r="F75" s="25" t="s">
        <v>25</v>
      </c>
      <c r="G75" s="26">
        <v>24476</v>
      </c>
      <c r="H75" s="31" t="s">
        <v>241</v>
      </c>
      <c r="I75" s="25" t="s">
        <v>56</v>
      </c>
      <c r="J75" s="23">
        <v>7.6701388888888888E-2</v>
      </c>
      <c r="K75" s="23">
        <v>0.1125462962962963</v>
      </c>
      <c r="L75" s="22">
        <v>19</v>
      </c>
      <c r="M75" s="23">
        <v>0.16596064814814815</v>
      </c>
    </row>
    <row r="76" spans="1:13">
      <c r="A76" s="28">
        <v>7</v>
      </c>
      <c r="B76" s="22">
        <v>19</v>
      </c>
      <c r="C76" s="30" t="s">
        <v>178</v>
      </c>
      <c r="D76" s="25" t="s">
        <v>107</v>
      </c>
      <c r="E76" s="27" t="s">
        <v>192</v>
      </c>
      <c r="F76" s="25" t="s">
        <v>71</v>
      </c>
      <c r="G76" s="26">
        <v>25238</v>
      </c>
      <c r="H76" s="26" t="s">
        <v>241</v>
      </c>
      <c r="I76" s="25" t="s">
        <v>339</v>
      </c>
      <c r="J76" s="23">
        <v>7.991898148148148E-2</v>
      </c>
      <c r="K76" s="23">
        <v>0.12011574074074073</v>
      </c>
      <c r="L76" s="22">
        <v>22</v>
      </c>
      <c r="M76" s="23">
        <v>0.17888888888888888</v>
      </c>
    </row>
    <row r="77" spans="1:13">
      <c r="A77" s="29">
        <v>8</v>
      </c>
      <c r="B77" s="22">
        <v>39</v>
      </c>
      <c r="C77" s="30" t="s">
        <v>120</v>
      </c>
      <c r="D77" s="25" t="s">
        <v>107</v>
      </c>
      <c r="E77" s="27" t="s">
        <v>192</v>
      </c>
      <c r="F77" s="25" t="s">
        <v>33</v>
      </c>
      <c r="G77" s="26">
        <v>27194</v>
      </c>
      <c r="H77" s="33" t="s">
        <v>241</v>
      </c>
      <c r="I77" s="25" t="s">
        <v>58</v>
      </c>
      <c r="J77" s="23">
        <v>8.560185185185186E-2</v>
      </c>
      <c r="K77" s="23">
        <v>0.12373842592592592</v>
      </c>
      <c r="L77" s="22">
        <v>25</v>
      </c>
      <c r="M77" s="23">
        <v>0.18785879629629632</v>
      </c>
    </row>
    <row r="78" spans="1:13" ht="22.9" customHeight="1">
      <c r="A78" s="28">
        <v>9</v>
      </c>
      <c r="B78" s="28">
        <v>102</v>
      </c>
      <c r="C78" s="34" t="s">
        <v>251</v>
      </c>
      <c r="D78" s="35" t="s">
        <v>19</v>
      </c>
      <c r="E78" s="36" t="s">
        <v>20</v>
      </c>
      <c r="F78" s="47" t="s">
        <v>21</v>
      </c>
      <c r="G78" s="37">
        <v>24841</v>
      </c>
      <c r="H78" s="31" t="s">
        <v>241</v>
      </c>
      <c r="I78" s="45" t="s">
        <v>365</v>
      </c>
      <c r="J78" s="23">
        <v>9.7627314814814806E-2</v>
      </c>
      <c r="K78" s="23">
        <v>0.14226851851851852</v>
      </c>
      <c r="L78" s="28">
        <v>27</v>
      </c>
      <c r="M78" s="23">
        <v>0.20545138888888889</v>
      </c>
    </row>
    <row r="79" spans="1:13">
      <c r="A79" s="28">
        <v>10</v>
      </c>
      <c r="B79" s="22">
        <v>91</v>
      </c>
      <c r="C79" s="30" t="s">
        <v>368</v>
      </c>
      <c r="D79" s="25" t="s">
        <v>86</v>
      </c>
      <c r="E79" s="25" t="s">
        <v>29</v>
      </c>
      <c r="F79" s="25" t="s">
        <v>394</v>
      </c>
      <c r="G79" s="26">
        <v>24697</v>
      </c>
      <c r="H79" s="31" t="s">
        <v>241</v>
      </c>
      <c r="I79" s="25" t="s">
        <v>219</v>
      </c>
      <c r="J79" s="23">
        <v>9.2384259259259263E-2</v>
      </c>
      <c r="K79" s="23">
        <v>0.13761574074074076</v>
      </c>
      <c r="L79" s="22">
        <v>28</v>
      </c>
      <c r="M79" s="23">
        <v>0.20854166666666665</v>
      </c>
    </row>
    <row r="80" spans="1:13">
      <c r="A80" s="28">
        <v>11</v>
      </c>
      <c r="B80" s="22">
        <v>83</v>
      </c>
      <c r="C80" s="30" t="s">
        <v>378</v>
      </c>
      <c r="D80" s="25" t="s">
        <v>379</v>
      </c>
      <c r="E80" s="25" t="s">
        <v>29</v>
      </c>
      <c r="F80" s="25" t="s">
        <v>30</v>
      </c>
      <c r="G80" s="26">
        <v>26994</v>
      </c>
      <c r="H80" s="31" t="s">
        <v>241</v>
      </c>
      <c r="I80" s="25"/>
      <c r="J80" s="23">
        <v>9.6608796296296304E-2</v>
      </c>
      <c r="K80" s="23">
        <v>0.1413425925925926</v>
      </c>
      <c r="L80" s="22">
        <v>31</v>
      </c>
      <c r="M80" s="23">
        <v>0.22003472222222223</v>
      </c>
    </row>
    <row r="81" spans="1:13">
      <c r="A81" s="28">
        <v>12</v>
      </c>
      <c r="B81" s="22">
        <v>178</v>
      </c>
      <c r="C81" s="24" t="s">
        <v>384</v>
      </c>
      <c r="D81" s="25" t="s">
        <v>385</v>
      </c>
      <c r="E81" s="27" t="s">
        <v>192</v>
      </c>
      <c r="F81" s="25" t="s">
        <v>26</v>
      </c>
      <c r="G81" s="26">
        <v>25406</v>
      </c>
      <c r="H81" s="31" t="s">
        <v>241</v>
      </c>
      <c r="I81" s="25" t="s">
        <v>58</v>
      </c>
      <c r="J81" s="23"/>
      <c r="K81" s="22"/>
      <c r="L81" s="22">
        <v>33</v>
      </c>
      <c r="M81" s="23">
        <v>0.24585648148148151</v>
      </c>
    </row>
    <row r="82" spans="1:13">
      <c r="A82" s="74" t="s">
        <v>415</v>
      </c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6"/>
    </row>
    <row r="83" spans="1:13">
      <c r="A83" s="22">
        <v>1</v>
      </c>
      <c r="B83" s="22">
        <v>63</v>
      </c>
      <c r="C83" s="30" t="s">
        <v>306</v>
      </c>
      <c r="D83" s="25" t="s">
        <v>307</v>
      </c>
      <c r="E83" s="27" t="s">
        <v>192</v>
      </c>
      <c r="F83" s="25" t="s">
        <v>25</v>
      </c>
      <c r="G83" s="26">
        <v>22495</v>
      </c>
      <c r="H83" s="31" t="s">
        <v>321</v>
      </c>
      <c r="I83" s="25" t="s">
        <v>126</v>
      </c>
      <c r="J83" s="23">
        <v>7.8703703703703706E-2</v>
      </c>
      <c r="K83" s="23">
        <v>0.11262731481481481</v>
      </c>
      <c r="L83" s="28">
        <v>18</v>
      </c>
      <c r="M83" s="23">
        <v>0.16493055555555555</v>
      </c>
    </row>
  </sheetData>
  <mergeCells count="6">
    <mergeCell ref="A82:M82"/>
    <mergeCell ref="A2:M2"/>
    <mergeCell ref="A42:M42"/>
    <mergeCell ref="A1:M1"/>
    <mergeCell ref="A50:M50"/>
    <mergeCell ref="A69:M69"/>
  </mergeCells>
  <pageMargins left="0.70866141732283472" right="0.51181102362204722" top="0.55118110236220474" bottom="0.35433070866141736" header="0.11811023622047245" footer="0.11811023622047245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A3" sqref="A3:M19"/>
    </sheetView>
  </sheetViews>
  <sheetFormatPr defaultRowHeight="12.75"/>
  <cols>
    <col min="1" max="1" width="6" bestFit="1" customWidth="1"/>
    <col min="2" max="2" width="4.7109375" customWidth="1"/>
    <col min="3" max="3" width="11.42578125" bestFit="1" customWidth="1"/>
    <col min="4" max="4" width="9.5703125" bestFit="1" customWidth="1"/>
    <col min="5" max="5" width="11.7109375" customWidth="1"/>
    <col min="6" max="6" width="8.7109375" bestFit="1" customWidth="1"/>
    <col min="7" max="7" width="10" customWidth="1"/>
    <col min="8" max="8" width="5.140625" customWidth="1"/>
    <col min="9" max="9" width="7.140625" bestFit="1" customWidth="1"/>
    <col min="10" max="10" width="8" customWidth="1"/>
    <col min="11" max="11" width="7.7109375" customWidth="1"/>
    <col min="12" max="12" width="4.42578125" customWidth="1"/>
    <col min="13" max="13" width="8.140625" customWidth="1"/>
  </cols>
  <sheetData>
    <row r="1" spans="1:13" ht="16.149999999999999" customHeight="1">
      <c r="A1" s="71" t="s">
        <v>419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15.6" customHeight="1">
      <c r="A2" s="72" t="s">
        <v>408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30.6" customHeight="1">
      <c r="A3" s="9" t="s">
        <v>425</v>
      </c>
      <c r="B3" s="1" t="s">
        <v>191</v>
      </c>
      <c r="C3" s="1" t="s">
        <v>193</v>
      </c>
      <c r="D3" s="1" t="s">
        <v>194</v>
      </c>
      <c r="E3" s="11" t="s">
        <v>195</v>
      </c>
      <c r="F3" s="1" t="s">
        <v>196</v>
      </c>
      <c r="G3" s="9" t="s">
        <v>197</v>
      </c>
      <c r="H3" s="9" t="s">
        <v>203</v>
      </c>
      <c r="I3" s="1" t="s">
        <v>198</v>
      </c>
      <c r="J3" s="9" t="s">
        <v>199</v>
      </c>
      <c r="K3" s="9" t="s">
        <v>404</v>
      </c>
      <c r="L3" s="42" t="s">
        <v>403</v>
      </c>
      <c r="M3" s="9" t="s">
        <v>201</v>
      </c>
    </row>
    <row r="4" spans="1:13" ht="14.45" customHeight="1">
      <c r="A4" s="77" t="s">
        <v>418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9"/>
    </row>
    <row r="5" spans="1:13">
      <c r="A5" s="22">
        <v>6</v>
      </c>
      <c r="B5" s="22">
        <v>139</v>
      </c>
      <c r="C5" s="30" t="s">
        <v>180</v>
      </c>
      <c r="D5" s="25" t="s">
        <v>4</v>
      </c>
      <c r="E5" s="27" t="s">
        <v>192</v>
      </c>
      <c r="F5" s="25" t="s">
        <v>33</v>
      </c>
      <c r="G5" s="26">
        <v>27517</v>
      </c>
      <c r="H5" s="48" t="s">
        <v>207</v>
      </c>
      <c r="I5" s="25" t="s">
        <v>211</v>
      </c>
      <c r="J5" s="23">
        <v>5.4189814814814809E-2</v>
      </c>
      <c r="K5" s="23">
        <v>7.7129629629629631E-2</v>
      </c>
      <c r="L5" s="28"/>
      <c r="M5" s="23">
        <v>0.11040509259259258</v>
      </c>
    </row>
    <row r="6" spans="1:13">
      <c r="A6" s="22">
        <v>11</v>
      </c>
      <c r="B6" s="22">
        <v>55</v>
      </c>
      <c r="C6" s="24" t="s">
        <v>182</v>
      </c>
      <c r="D6" s="25" t="s">
        <v>14</v>
      </c>
      <c r="E6" s="27" t="s">
        <v>192</v>
      </c>
      <c r="F6" s="25" t="s">
        <v>158</v>
      </c>
      <c r="G6" s="26">
        <v>29940</v>
      </c>
      <c r="H6" s="22" t="s">
        <v>202</v>
      </c>
      <c r="I6" s="25" t="s">
        <v>211</v>
      </c>
      <c r="J6" s="23">
        <v>5.9895833333333336E-2</v>
      </c>
      <c r="K6" s="23">
        <v>8.5381944444444455E-2</v>
      </c>
      <c r="L6" s="28">
        <v>5</v>
      </c>
      <c r="M6" s="23">
        <v>0.12178240740740741</v>
      </c>
    </row>
    <row r="7" spans="1:13">
      <c r="A7" s="22">
        <v>14</v>
      </c>
      <c r="B7" s="22">
        <v>10</v>
      </c>
      <c r="C7" s="24" t="s">
        <v>177</v>
      </c>
      <c r="D7" s="25" t="s">
        <v>5</v>
      </c>
      <c r="E7" s="27" t="s">
        <v>192</v>
      </c>
      <c r="F7" s="25" t="s">
        <v>71</v>
      </c>
      <c r="G7" s="26">
        <v>23390</v>
      </c>
      <c r="H7" s="22" t="s">
        <v>225</v>
      </c>
      <c r="I7" s="25" t="s">
        <v>211</v>
      </c>
      <c r="J7" s="23">
        <v>6.1099537037037042E-2</v>
      </c>
      <c r="K7" s="23">
        <v>8.7557870370370369E-2</v>
      </c>
      <c r="L7" s="28">
        <v>2</v>
      </c>
      <c r="M7" s="23">
        <v>0.12609953703703705</v>
      </c>
    </row>
    <row r="8" spans="1:13">
      <c r="A8" s="22">
        <v>28</v>
      </c>
      <c r="B8" s="22">
        <v>11</v>
      </c>
      <c r="C8" s="24" t="s">
        <v>181</v>
      </c>
      <c r="D8" s="25" t="s">
        <v>85</v>
      </c>
      <c r="E8" s="27" t="s">
        <v>192</v>
      </c>
      <c r="F8" s="25" t="s">
        <v>71</v>
      </c>
      <c r="G8" s="26">
        <v>19501</v>
      </c>
      <c r="H8" s="29" t="s">
        <v>225</v>
      </c>
      <c r="I8" s="25" t="s">
        <v>211</v>
      </c>
      <c r="J8" s="23">
        <v>6.7743055555555556E-2</v>
      </c>
      <c r="K8" s="23">
        <v>9.6608796296296304E-2</v>
      </c>
      <c r="L8" s="28">
        <v>5</v>
      </c>
      <c r="M8" s="23">
        <v>0.1363310185185185</v>
      </c>
    </row>
    <row r="9" spans="1:13">
      <c r="A9" s="22">
        <v>51</v>
      </c>
      <c r="B9" s="22">
        <v>50</v>
      </c>
      <c r="C9" s="30" t="s">
        <v>179</v>
      </c>
      <c r="D9" s="25" t="s">
        <v>16</v>
      </c>
      <c r="E9" s="27" t="s">
        <v>192</v>
      </c>
      <c r="F9" s="25" t="s">
        <v>33</v>
      </c>
      <c r="G9" s="26">
        <v>33601</v>
      </c>
      <c r="H9" s="29" t="s">
        <v>202</v>
      </c>
      <c r="I9" s="25" t="s">
        <v>211</v>
      </c>
      <c r="J9" s="23">
        <v>7.2222222222222229E-2</v>
      </c>
      <c r="K9" s="23">
        <v>0.10049768518518519</v>
      </c>
      <c r="L9" s="28">
        <v>29</v>
      </c>
      <c r="M9" s="23">
        <v>0.1467013888888889</v>
      </c>
    </row>
    <row r="10" spans="1:13">
      <c r="A10" s="22">
        <v>57</v>
      </c>
      <c r="B10" s="22">
        <v>131</v>
      </c>
      <c r="C10" s="24" t="s">
        <v>31</v>
      </c>
      <c r="D10" s="25" t="s">
        <v>4</v>
      </c>
      <c r="E10" s="27" t="s">
        <v>192</v>
      </c>
      <c r="F10" s="25" t="s">
        <v>32</v>
      </c>
      <c r="G10" s="26">
        <v>30929</v>
      </c>
      <c r="H10" s="29" t="s">
        <v>202</v>
      </c>
      <c r="I10" s="25" t="s">
        <v>211</v>
      </c>
      <c r="J10" s="23">
        <v>6.5451388888888892E-2</v>
      </c>
      <c r="K10" s="23">
        <v>9.9039351851851851E-2</v>
      </c>
      <c r="L10" s="28">
        <v>34</v>
      </c>
      <c r="M10" s="23">
        <v>0.15199074074074073</v>
      </c>
    </row>
    <row r="11" spans="1:13">
      <c r="A11" s="22">
        <v>61</v>
      </c>
      <c r="B11" s="22">
        <v>181</v>
      </c>
      <c r="C11" s="24" t="s">
        <v>261</v>
      </c>
      <c r="D11" s="25" t="s">
        <v>8</v>
      </c>
      <c r="E11" s="27" t="s">
        <v>192</v>
      </c>
      <c r="F11" s="25" t="s">
        <v>125</v>
      </c>
      <c r="G11" s="26">
        <v>26722</v>
      </c>
      <c r="H11" s="29" t="s">
        <v>207</v>
      </c>
      <c r="I11" s="25" t="s">
        <v>211</v>
      </c>
      <c r="J11" s="23">
        <v>6.4710648148148142E-2</v>
      </c>
      <c r="K11" s="23">
        <v>9.8009259259259254E-2</v>
      </c>
      <c r="L11" s="28">
        <v>13</v>
      </c>
      <c r="M11" s="23">
        <v>0.15384259259259259</v>
      </c>
    </row>
    <row r="12" spans="1:13">
      <c r="A12" s="22">
        <v>69</v>
      </c>
      <c r="B12" s="22">
        <v>32</v>
      </c>
      <c r="C12" s="24" t="s">
        <v>50</v>
      </c>
      <c r="D12" s="25" t="s">
        <v>49</v>
      </c>
      <c r="E12" s="27" t="s">
        <v>192</v>
      </c>
      <c r="F12" s="25" t="s">
        <v>33</v>
      </c>
      <c r="G12" s="26">
        <v>33541</v>
      </c>
      <c r="H12" s="29" t="s">
        <v>202</v>
      </c>
      <c r="I12" s="25" t="s">
        <v>211</v>
      </c>
      <c r="J12" s="23">
        <v>7.3148148148148143E-2</v>
      </c>
      <c r="K12" s="23">
        <v>0.10688657407407408</v>
      </c>
      <c r="L12" s="28">
        <v>41</v>
      </c>
      <c r="M12" s="23">
        <v>0.15684027777777779</v>
      </c>
    </row>
    <row r="13" spans="1:13">
      <c r="A13" s="22">
        <v>70</v>
      </c>
      <c r="B13" s="22">
        <v>35</v>
      </c>
      <c r="C13" s="30" t="s">
        <v>176</v>
      </c>
      <c r="D13" s="25" t="s">
        <v>49</v>
      </c>
      <c r="E13" s="27" t="s">
        <v>192</v>
      </c>
      <c r="F13" s="25" t="s">
        <v>33</v>
      </c>
      <c r="G13" s="26">
        <v>23441</v>
      </c>
      <c r="H13" s="28" t="s">
        <v>225</v>
      </c>
      <c r="I13" s="25" t="s">
        <v>211</v>
      </c>
      <c r="J13" s="23">
        <v>7.3726851851851849E-2</v>
      </c>
      <c r="K13" s="23">
        <v>0.10773148148148148</v>
      </c>
      <c r="L13" s="28">
        <v>8</v>
      </c>
      <c r="M13" s="23">
        <v>0.15699074074074074</v>
      </c>
    </row>
    <row r="14" spans="1:13">
      <c r="A14" s="22">
        <v>100</v>
      </c>
      <c r="B14" s="22">
        <v>15</v>
      </c>
      <c r="C14" s="24" t="s">
        <v>181</v>
      </c>
      <c r="D14" s="25" t="s">
        <v>4</v>
      </c>
      <c r="E14" s="27" t="s">
        <v>192</v>
      </c>
      <c r="F14" s="25" t="s">
        <v>71</v>
      </c>
      <c r="G14" s="26">
        <v>31887</v>
      </c>
      <c r="H14" s="31" t="s">
        <v>202</v>
      </c>
      <c r="I14" s="25" t="s">
        <v>211</v>
      </c>
      <c r="J14" s="23">
        <v>8.6921296296296302E-2</v>
      </c>
      <c r="K14" s="23">
        <v>0.12605324074074073</v>
      </c>
      <c r="L14" s="28">
        <v>65</v>
      </c>
      <c r="M14" s="23">
        <v>0.18115740740740741</v>
      </c>
    </row>
    <row r="15" spans="1:13">
      <c r="A15" s="22">
        <v>117</v>
      </c>
      <c r="B15" s="22">
        <v>31</v>
      </c>
      <c r="C15" s="30" t="s">
        <v>351</v>
      </c>
      <c r="D15" s="25" t="s">
        <v>4</v>
      </c>
      <c r="E15" s="27" t="s">
        <v>192</v>
      </c>
      <c r="F15" s="25" t="s">
        <v>33</v>
      </c>
      <c r="G15" s="26">
        <v>26380</v>
      </c>
      <c r="H15" s="29" t="s">
        <v>207</v>
      </c>
      <c r="I15" s="25" t="s">
        <v>211</v>
      </c>
      <c r="J15" s="23">
        <v>8.5787037037037037E-2</v>
      </c>
      <c r="K15" s="23">
        <v>0.1290162037037037</v>
      </c>
      <c r="L15" s="29">
        <v>21</v>
      </c>
      <c r="M15" s="23">
        <v>0.19752314814814817</v>
      </c>
    </row>
    <row r="16" spans="1:13" ht="15.75">
      <c r="A16" s="80" t="s">
        <v>417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</row>
    <row r="17" spans="1:13">
      <c r="A17" s="22">
        <v>14</v>
      </c>
      <c r="B17" s="22">
        <v>136</v>
      </c>
      <c r="C17" s="30" t="s">
        <v>290</v>
      </c>
      <c r="D17" s="25" t="s">
        <v>89</v>
      </c>
      <c r="E17" s="27" t="s">
        <v>192</v>
      </c>
      <c r="F17" s="25" t="s">
        <v>33</v>
      </c>
      <c r="G17" s="26">
        <v>30032</v>
      </c>
      <c r="H17" s="29" t="s">
        <v>214</v>
      </c>
      <c r="I17" s="25" t="s">
        <v>211</v>
      </c>
      <c r="J17" s="23">
        <v>7.0370370370370375E-2</v>
      </c>
      <c r="K17" s="23">
        <v>9.9293981481481483E-2</v>
      </c>
      <c r="L17" s="28">
        <v>3</v>
      </c>
      <c r="M17" s="23">
        <v>0.15527777777777776</v>
      </c>
    </row>
    <row r="18" spans="1:13">
      <c r="A18" s="22">
        <v>15</v>
      </c>
      <c r="B18" s="22">
        <v>40</v>
      </c>
      <c r="C18" s="30" t="s">
        <v>146</v>
      </c>
      <c r="D18" s="25" t="s">
        <v>107</v>
      </c>
      <c r="E18" s="27" t="s">
        <v>192</v>
      </c>
      <c r="F18" s="25" t="s">
        <v>105</v>
      </c>
      <c r="G18" s="26">
        <v>33893</v>
      </c>
      <c r="H18" s="29" t="s">
        <v>214</v>
      </c>
      <c r="I18" s="25" t="s">
        <v>211</v>
      </c>
      <c r="J18" s="23">
        <v>7.2870370370370363E-2</v>
      </c>
      <c r="K18" s="23">
        <v>0.10428240740740741</v>
      </c>
      <c r="L18" s="28">
        <v>4</v>
      </c>
      <c r="M18" s="23">
        <v>0.15609953703703702</v>
      </c>
    </row>
    <row r="19" spans="1:13">
      <c r="A19" s="22">
        <v>24</v>
      </c>
      <c r="B19" s="22">
        <v>18</v>
      </c>
      <c r="C19" s="30" t="s">
        <v>102</v>
      </c>
      <c r="D19" s="25" t="s">
        <v>101</v>
      </c>
      <c r="E19" s="27" t="s">
        <v>192</v>
      </c>
      <c r="F19" s="25" t="s">
        <v>71</v>
      </c>
      <c r="G19" s="26">
        <v>28312</v>
      </c>
      <c r="H19" s="31" t="s">
        <v>214</v>
      </c>
      <c r="I19" s="25" t="s">
        <v>211</v>
      </c>
      <c r="J19" s="23">
        <v>8.711805555555556E-2</v>
      </c>
      <c r="K19" s="23">
        <v>0.12793981481481481</v>
      </c>
      <c r="L19" s="28">
        <v>10</v>
      </c>
      <c r="M19" s="23">
        <v>0.18388888888888888</v>
      </c>
    </row>
  </sheetData>
  <mergeCells count="4">
    <mergeCell ref="A4:M4"/>
    <mergeCell ref="A16:M16"/>
    <mergeCell ref="A2:M2"/>
    <mergeCell ref="A1:M1"/>
  </mergeCells>
  <pageMargins left="0.70866141732283472" right="0.51181102362204722" top="0.55118110236220474" bottom="0.35433070866141736" header="0.11811023622047245" footer="0.11811023622047245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G1048576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19.05.2015 Гродно-Друски (сайт)</vt:lpstr>
      <vt:lpstr>19.05.2015 Гродно-Друски (абс.)</vt:lpstr>
      <vt:lpstr>19.05.2015 Гродно-Друски муж.</vt:lpstr>
      <vt:lpstr>19.05.2015 Гродно-Друски жен.</vt:lpstr>
      <vt:lpstr>Гродно-Друски Аматар</vt:lpstr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2015-07-21T19:13:14Z</cp:lastPrinted>
  <dcterms:created xsi:type="dcterms:W3CDTF">2010-09-24T12:57:06Z</dcterms:created>
  <dcterms:modified xsi:type="dcterms:W3CDTF">2015-07-22T21:25:58Z</dcterms:modified>
</cp:coreProperties>
</file>